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0" yWindow="-15" windowWidth="9645" windowHeight="11955" tabRatio="782" activeTab="1"/>
  </bookViews>
  <sheets>
    <sheet name="YTD Group" sheetId="1" r:id="rId1"/>
    <sheet name="Q-o-Q Group " sheetId="2" r:id="rId2"/>
  </sheets>
  <definedNames>
    <definedName name="_xlnm.Print_Area" localSheetId="1">'Q-o-Q Group '!$A$1:$K$13</definedName>
    <definedName name="_xlnm.Print_Area" localSheetId="0">'YTD Group'!$A$1:$K$30</definedName>
  </definedNames>
  <calcPr calcId="125725"/>
</workbook>
</file>

<file path=xl/calcChain.xml><?xml version="1.0" encoding="utf-8"?>
<calcChain xmlns="http://schemas.openxmlformats.org/spreadsheetml/2006/main">
  <c r="N8" i="1"/>
  <c r="M8"/>
</calcChain>
</file>

<file path=xl/sharedStrings.xml><?xml version="1.0" encoding="utf-8"?>
<sst xmlns="http://schemas.openxmlformats.org/spreadsheetml/2006/main" count="57" uniqueCount="23">
  <si>
    <t>Net debt</t>
  </si>
  <si>
    <t>Total equity</t>
  </si>
  <si>
    <t>Net debt + Total equity</t>
  </si>
  <si>
    <t>Net debt ratio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</si>
  <si>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</si>
  <si>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</si>
  <si>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</si>
  <si>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</si>
  <si>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</si>
  <si>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</si>
  <si>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</si>
  <si>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March 31</t>
  </si>
  <si>
    <t>June 30</t>
  </si>
  <si>
    <t>Sept 30</t>
  </si>
  <si>
    <t>Dec 31</t>
  </si>
  <si>
    <t>Net cash generated from operating activities</t>
  </si>
  <si>
    <t>Net cash used in investing activities</t>
  </si>
  <si>
    <t>Proceeds from/ (Payments for) other financial assets - net</t>
  </si>
  <si>
    <t>Free cash flow</t>
  </si>
  <si>
    <t>Reconciliation of free cash flow</t>
  </si>
  <si>
    <t>Net debt ratio = Net debt / (Net debt +Total equity)</t>
  </si>
  <si>
    <t xml:space="preserve">Repayment of other financial liabilities </t>
  </si>
  <si>
    <t>Free cash flow = Net cash generated from operating activities + Net cash used in investing activities + Repayment of other financial liabilities - Proceeds from / (Payments for) other financial assets - net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</si>
</sst>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4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2"/>
      <name val="Tele-GroteskEENor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</borders>
  <cellStyleXfs count="52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4" fontId="4" fillId="0" borderId="0" applyFill="0" applyBorder="0" applyAlignment="0"/>
    <xf numFmtId="38" fontId="5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10" fontId="7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10" fillId="0" borderId="0"/>
    <xf numFmtId="0" fontId="6" fillId="0" borderId="0"/>
    <xf numFmtId="0" fontId="13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6" fillId="0" borderId="0" applyFont="0" applyFill="0" applyBorder="0" applyAlignment="0" applyProtection="0"/>
    <xf numFmtId="49" fontId="4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2" fillId="0" borderId="0"/>
    <xf numFmtId="0" fontId="13" fillId="0" borderId="0"/>
    <xf numFmtId="0" fontId="23" fillId="0" borderId="0"/>
  </cellStyleXfs>
  <cellXfs count="59">
    <xf numFmtId="165" fontId="0" fillId="0" borderId="0" xfId="0" applyNumberFormat="1"/>
    <xf numFmtId="165" fontId="12" fillId="0" borderId="0" xfId="0" applyNumberFormat="1" applyFont="1" applyFill="1"/>
    <xf numFmtId="165" fontId="14" fillId="0" borderId="0" xfId="0" applyNumberFormat="1" applyFont="1" applyFill="1"/>
    <xf numFmtId="165" fontId="18" fillId="0" borderId="0" xfId="0" applyNumberFormat="1" applyFont="1" applyFill="1"/>
    <xf numFmtId="165" fontId="18" fillId="0" borderId="0" xfId="0" applyNumberFormat="1" applyFont="1" applyFill="1" applyBorder="1"/>
    <xf numFmtId="37" fontId="15" fillId="4" borderId="8" xfId="0" applyNumberFormat="1" applyFont="1" applyFill="1" applyBorder="1" applyAlignment="1" applyProtection="1">
      <alignment horizontal="center"/>
    </xf>
    <xf numFmtId="165" fontId="18" fillId="4" borderId="9" xfId="0" applyNumberFormat="1" applyFont="1" applyFill="1" applyBorder="1"/>
    <xf numFmtId="37" fontId="15" fillId="4" borderId="9" xfId="0" applyNumberFormat="1" applyFont="1" applyFill="1" applyBorder="1" applyAlignment="1" applyProtection="1">
      <alignment horizontal="center"/>
    </xf>
    <xf numFmtId="176" fontId="18" fillId="4" borderId="9" xfId="0" applyNumberFormat="1" applyFont="1" applyFill="1" applyBorder="1" applyAlignment="1" applyProtection="1">
      <alignment horizontal="right"/>
    </xf>
    <xf numFmtId="176" fontId="17" fillId="4" borderId="9" xfId="0" applyNumberFormat="1" applyFont="1" applyFill="1" applyBorder="1" applyAlignment="1" applyProtection="1">
      <alignment horizontal="right"/>
    </xf>
    <xf numFmtId="37" fontId="17" fillId="4" borderId="9" xfId="0" applyNumberFormat="1" applyFont="1" applyFill="1" applyBorder="1" applyAlignment="1" applyProtection="1">
      <alignment horizontal="center"/>
    </xf>
    <xf numFmtId="165" fontId="15" fillId="4" borderId="0" xfId="0" applyNumberFormat="1" applyFont="1" applyFill="1" applyBorder="1" applyAlignment="1" applyProtection="1">
      <alignment horizontal="left"/>
    </xf>
    <xf numFmtId="37" fontId="15" fillId="4" borderId="0" xfId="0" applyNumberFormat="1" applyFont="1" applyFill="1" applyBorder="1" applyProtection="1"/>
    <xf numFmtId="0" fontId="17" fillId="4" borderId="0" xfId="0" applyFont="1" applyFill="1" applyBorder="1" applyAlignment="1">
      <alignment vertical="top"/>
    </xf>
    <xf numFmtId="37" fontId="19" fillId="4" borderId="0" xfId="0" applyNumberFormat="1" applyFont="1" applyFill="1" applyBorder="1" applyProtection="1"/>
    <xf numFmtId="165" fontId="18" fillId="4" borderId="0" xfId="0" applyNumberFormat="1" applyFont="1" applyFill="1"/>
    <xf numFmtId="165" fontId="15" fillId="4" borderId="0" xfId="0" applyNumberFormat="1" applyFont="1" applyFill="1" applyAlignment="1" applyProtection="1">
      <alignment horizontal="left"/>
    </xf>
    <xf numFmtId="37" fontId="20" fillId="4" borderId="0" xfId="44" applyNumberFormat="1" applyFont="1" applyFill="1" applyBorder="1" applyProtection="1"/>
    <xf numFmtId="37" fontId="18" fillId="4" borderId="0" xfId="44" applyNumberFormat="1" applyFont="1" applyFill="1" applyBorder="1" applyProtection="1"/>
    <xf numFmtId="165" fontId="18" fillId="4" borderId="0" xfId="0" applyNumberFormat="1" applyFont="1" applyFill="1" applyBorder="1"/>
    <xf numFmtId="0" fontId="18" fillId="4" borderId="0" xfId="44" applyFont="1" applyFill="1" applyBorder="1"/>
    <xf numFmtId="37" fontId="21" fillId="4" borderId="0" xfId="44" applyNumberFormat="1" applyFont="1" applyFill="1" applyBorder="1" applyProtection="1"/>
    <xf numFmtId="37" fontId="17" fillId="4" borderId="0" xfId="44" applyNumberFormat="1" applyFont="1" applyFill="1" applyBorder="1" applyProtection="1"/>
    <xf numFmtId="0" fontId="17" fillId="6" borderId="0" xfId="0" applyFont="1" applyFill="1" applyBorder="1" applyAlignment="1">
      <alignment vertical="top"/>
    </xf>
    <xf numFmtId="37" fontId="15" fillId="6" borderId="0" xfId="0" applyNumberFormat="1" applyFont="1" applyFill="1" applyBorder="1" applyProtection="1"/>
    <xf numFmtId="176" fontId="17" fillId="6" borderId="9" xfId="0" applyNumberFormat="1" applyFont="1" applyFill="1" applyBorder="1" applyAlignment="1" applyProtection="1">
      <alignment horizontal="right"/>
    </xf>
    <xf numFmtId="165" fontId="18" fillId="6" borderId="0" xfId="0" applyNumberFormat="1" applyFont="1" applyFill="1" applyBorder="1"/>
    <xf numFmtId="165" fontId="15" fillId="6" borderId="6" xfId="0" applyNumberFormat="1" applyFont="1" applyFill="1" applyBorder="1" applyAlignment="1" applyProtection="1">
      <alignment horizontal="left"/>
    </xf>
    <xf numFmtId="0" fontId="17" fillId="5" borderId="12" xfId="34" applyFont="1" applyFill="1" applyBorder="1" applyAlignment="1">
      <alignment horizontal="center"/>
    </xf>
    <xf numFmtId="165" fontId="18" fillId="5" borderId="10" xfId="0" applyNumberFormat="1" applyFont="1" applyFill="1" applyBorder="1"/>
    <xf numFmtId="176" fontId="19" fillId="5" borderId="9" xfId="0" applyNumberFormat="1" applyFont="1" applyFill="1" applyBorder="1" applyAlignment="1" applyProtection="1">
      <alignment horizontal="right"/>
    </xf>
    <xf numFmtId="0" fontId="17" fillId="6" borderId="13" xfId="0" applyFont="1" applyFill="1" applyBorder="1" applyAlignment="1">
      <alignment vertical="top"/>
    </xf>
    <xf numFmtId="37" fontId="15" fillId="6" borderId="13" xfId="0" applyNumberFormat="1" applyFont="1" applyFill="1" applyBorder="1" applyProtection="1"/>
    <xf numFmtId="164" fontId="17" fillId="6" borderId="14" xfId="45" applyNumberFormat="1" applyFont="1" applyFill="1" applyBorder="1" applyAlignment="1" applyProtection="1">
      <alignment horizontal="right"/>
    </xf>
    <xf numFmtId="49" fontId="17" fillId="5" borderId="9" xfId="34" applyNumberFormat="1" applyFont="1" applyFill="1" applyBorder="1" applyAlignment="1" applyProtection="1">
      <alignment horizontal="center"/>
    </xf>
    <xf numFmtId="176" fontId="17" fillId="6" borderId="11" xfId="49" applyNumberFormat="1" applyFont="1" applyFill="1" applyBorder="1" applyAlignment="1" applyProtection="1">
      <alignment horizontal="right"/>
    </xf>
    <xf numFmtId="0" fontId="18" fillId="4" borderId="0" xfId="50" applyFont="1" applyFill="1"/>
    <xf numFmtId="165" fontId="18" fillId="0" borderId="0" xfId="49" applyNumberFormat="1" applyFont="1" applyFill="1"/>
    <xf numFmtId="176" fontId="18" fillId="5" borderId="9" xfId="0" applyNumberFormat="1" applyFont="1" applyFill="1" applyBorder="1" applyAlignment="1" applyProtection="1">
      <alignment horizontal="right"/>
    </xf>
    <xf numFmtId="165" fontId="18" fillId="0" borderId="9" xfId="0" applyNumberFormat="1" applyFont="1" applyFill="1" applyBorder="1"/>
    <xf numFmtId="165" fontId="17" fillId="4" borderId="0" xfId="0" applyNumberFormat="1" applyFont="1" applyFill="1" applyBorder="1" applyAlignment="1" applyProtection="1">
      <alignment horizontal="left"/>
    </xf>
    <xf numFmtId="37" fontId="17" fillId="4" borderId="0" xfId="0" applyNumberFormat="1" applyFont="1" applyFill="1" applyBorder="1" applyProtection="1"/>
    <xf numFmtId="165" fontId="17" fillId="4" borderId="0" xfId="0" applyNumberFormat="1" applyFont="1" applyFill="1" applyAlignment="1" applyProtection="1">
      <alignment horizontal="left"/>
    </xf>
    <xf numFmtId="37" fontId="18" fillId="4" borderId="0" xfId="0" applyNumberFormat="1" applyFont="1" applyFill="1" applyBorder="1" applyProtection="1"/>
    <xf numFmtId="37" fontId="17" fillId="6" borderId="0" xfId="0" applyNumberFormat="1" applyFont="1" applyFill="1" applyBorder="1" applyProtection="1"/>
    <xf numFmtId="37" fontId="17" fillId="6" borderId="13" xfId="0" applyNumberFormat="1" applyFont="1" applyFill="1" applyBorder="1" applyProtection="1"/>
    <xf numFmtId="37" fontId="17" fillId="4" borderId="0" xfId="0" applyNumberFormat="1" applyFont="1" applyFill="1" applyProtection="1"/>
    <xf numFmtId="165" fontId="17" fillId="6" borderId="6" xfId="0" applyNumberFormat="1" applyFont="1" applyFill="1" applyBorder="1" applyAlignment="1" applyProtection="1">
      <alignment horizontal="left"/>
    </xf>
    <xf numFmtId="37" fontId="17" fillId="6" borderId="6" xfId="0" applyNumberFormat="1" applyFont="1" applyFill="1" applyBorder="1" applyProtection="1"/>
    <xf numFmtId="37" fontId="17" fillId="0" borderId="8" xfId="0" applyNumberFormat="1" applyFont="1" applyFill="1" applyBorder="1" applyAlignment="1" applyProtection="1">
      <alignment horizontal="center"/>
    </xf>
    <xf numFmtId="165" fontId="0" fillId="5" borderId="0" xfId="0" applyNumberFormat="1" applyFont="1" applyFill="1"/>
    <xf numFmtId="176" fontId="17" fillId="0" borderId="9" xfId="0" applyNumberFormat="1" applyFont="1" applyFill="1" applyBorder="1" applyAlignment="1" applyProtection="1">
      <alignment horizontal="right"/>
    </xf>
    <xf numFmtId="176" fontId="18" fillId="0" borderId="9" xfId="49" applyNumberFormat="1" applyFont="1" applyFill="1" applyBorder="1" applyAlignment="1" applyProtection="1">
      <alignment horizontal="right"/>
    </xf>
    <xf numFmtId="165" fontId="16" fillId="5" borderId="5" xfId="0" applyNumberFormat="1" applyFont="1" applyFill="1" applyBorder="1" applyAlignment="1" applyProtection="1">
      <alignment horizontal="left" vertical="center" wrapText="1"/>
    </xf>
    <xf numFmtId="165" fontId="16" fillId="5" borderId="0" xfId="0" applyNumberFormat="1" applyFont="1" applyFill="1" applyBorder="1" applyAlignment="1" applyProtection="1">
      <alignment horizontal="left" vertical="center" wrapText="1"/>
    </xf>
    <xf numFmtId="165" fontId="16" fillId="5" borderId="7" xfId="0" applyNumberFormat="1" applyFont="1" applyFill="1" applyBorder="1" applyAlignment="1" applyProtection="1">
      <alignment horizontal="left" vertical="center" wrapText="1"/>
    </xf>
    <xf numFmtId="165" fontId="22" fillId="5" borderId="5" xfId="0" applyNumberFormat="1" applyFont="1" applyFill="1" applyBorder="1" applyAlignment="1" applyProtection="1">
      <alignment horizontal="left" vertical="center" wrapText="1"/>
    </xf>
    <xf numFmtId="165" fontId="22" fillId="5" borderId="0" xfId="0" applyNumberFormat="1" applyFont="1" applyFill="1" applyBorder="1" applyAlignment="1" applyProtection="1">
      <alignment horizontal="left" vertical="center" wrapText="1"/>
    </xf>
    <xf numFmtId="165" fontId="22" fillId="5" borderId="7" xfId="0" applyNumberFormat="1" applyFont="1" applyFill="1" applyBorder="1" applyAlignment="1" applyProtection="1">
      <alignment horizontal="left" vertical="center" wrapText="1"/>
    </xf>
  </cellXfs>
  <cellStyles count="52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]_#6 Temps &amp; Contractors" xfId="9"/>
    <cellStyle name="Comma [00]" xfId="10"/>
    <cellStyle name="Comma_#6 Temps &amp; Contractors" xfId="11"/>
    <cellStyle name="Currency [0]_#6 Temps &amp; Contractors" xfId="12"/>
    <cellStyle name="Currency [00]" xfId="13"/>
    <cellStyle name="Currency_#6 Temps &amp; Contractors" xfId="14"/>
    <cellStyle name="Date Short" xfId="15"/>
    <cellStyle name="DELTA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yperlink" xfId="25"/>
    <cellStyle name="Input [yellow]" xfId="26"/>
    <cellStyle name="Link Currency (0)" xfId="27"/>
    <cellStyle name="Link Currency (2)" xfId="28"/>
    <cellStyle name="Link Units (0)" xfId="29"/>
    <cellStyle name="Link Units (1)" xfId="30"/>
    <cellStyle name="Link Units (2)" xfId="31"/>
    <cellStyle name="Normál" xfId="0" builtinId="0"/>
    <cellStyle name="Normal - Style1" xfId="32"/>
    <cellStyle name="Normál 2" xfId="49"/>
    <cellStyle name="Normal_# 41-Market &amp;Trends" xfId="33"/>
    <cellStyle name="Normál_0506_IR" xfId="50"/>
    <cellStyle name="Normal_CF06GR" xfId="51"/>
    <cellStyle name="Normal_Sheet1" xfId="34"/>
    <cellStyle name="Percent [0]" xfId="35"/>
    <cellStyle name="Percent [00]" xfId="36"/>
    <cellStyle name="Percent [2]" xfId="37"/>
    <cellStyle name="Percent_#6 Temps &amp; Contractors" xfId="38"/>
    <cellStyle name="PrePop Currency (0)" xfId="39"/>
    <cellStyle name="PrePop Currency (2)" xfId="40"/>
    <cellStyle name="PrePop Units (0)" xfId="41"/>
    <cellStyle name="PrePop Units (1)" xfId="42"/>
    <cellStyle name="PrePop Units (2)" xfId="43"/>
    <cellStyle name="Stílus 1" xfId="44"/>
    <cellStyle name="Százalék" xfId="45" builtinId="5"/>
    <cellStyle name="Text Indent A" xfId="46"/>
    <cellStyle name="Text Indent B" xfId="47"/>
    <cellStyle name="Text Indent C" xfId="48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R32"/>
  <sheetViews>
    <sheetView showGridLines="0" zoomScaleNormal="100" workbookViewId="0">
      <pane xSplit="3" ySplit="3" topLeftCell="J4" activePane="bottomRight" state="frozen"/>
      <selection activeCell="K10" sqref="K10"/>
      <selection pane="topRight" activeCell="K10" sqref="K10"/>
      <selection pane="bottomLeft" activeCell="K10" sqref="K10"/>
      <selection pane="bottomRight" activeCell="C40" sqref="C40"/>
    </sheetView>
  </sheetViews>
  <sheetFormatPr defaultColWidth="8.5" defaultRowHeight="12"/>
  <cols>
    <col min="1" max="1" width="6.6640625" style="3" customWidth="1"/>
    <col min="2" max="2" width="5.83203125" style="3" customWidth="1"/>
    <col min="3" max="3" width="51" style="3" customWidth="1"/>
    <col min="4" max="5" width="13" style="3" customWidth="1"/>
    <col min="6" max="6" width="12.83203125" style="3" customWidth="1"/>
    <col min="7" max="9" width="13" style="3" customWidth="1"/>
    <col min="10" max="10" width="12.83203125" style="3" customWidth="1"/>
    <col min="11" max="13" width="13" style="3" customWidth="1"/>
    <col min="14" max="14" width="12.83203125" style="3" customWidth="1"/>
    <col min="15" max="17" width="13" style="3" customWidth="1"/>
    <col min="18" max="18" width="13.1640625" style="3" customWidth="1"/>
    <col min="19" max="16384" width="8.5" style="3"/>
  </cols>
  <sheetData>
    <row r="1" spans="1:18" ht="12" customHeight="1">
      <c r="A1" s="53"/>
      <c r="B1" s="53"/>
      <c r="C1" s="53"/>
      <c r="D1" s="28">
        <v>2011</v>
      </c>
      <c r="E1" s="28">
        <v>2011</v>
      </c>
      <c r="F1" s="28">
        <v>2011</v>
      </c>
      <c r="G1" s="28">
        <v>2011</v>
      </c>
      <c r="H1" s="28">
        <v>2012</v>
      </c>
      <c r="I1" s="28">
        <v>2012</v>
      </c>
      <c r="J1" s="28">
        <v>2012</v>
      </c>
      <c r="K1" s="28">
        <v>2012</v>
      </c>
      <c r="L1" s="28">
        <v>2013</v>
      </c>
      <c r="M1" s="28">
        <v>2013</v>
      </c>
      <c r="N1" s="28">
        <v>2013</v>
      </c>
      <c r="O1" s="28">
        <v>2013</v>
      </c>
      <c r="P1" s="28">
        <v>2014</v>
      </c>
      <c r="Q1" s="28">
        <v>2014</v>
      </c>
      <c r="R1" s="28">
        <v>2014</v>
      </c>
    </row>
    <row r="2" spans="1:18" ht="12" customHeight="1">
      <c r="A2" s="54"/>
      <c r="B2" s="54"/>
      <c r="C2" s="54"/>
      <c r="D2" s="34" t="s">
        <v>11</v>
      </c>
      <c r="E2" s="34" t="s">
        <v>12</v>
      </c>
      <c r="F2" s="34" t="s">
        <v>13</v>
      </c>
      <c r="G2" s="34" t="s">
        <v>14</v>
      </c>
      <c r="H2" s="34" t="s">
        <v>11</v>
      </c>
      <c r="I2" s="34" t="s">
        <v>12</v>
      </c>
      <c r="J2" s="34" t="s">
        <v>13</v>
      </c>
      <c r="K2" s="34" t="s">
        <v>14</v>
      </c>
      <c r="L2" s="34" t="s">
        <v>11</v>
      </c>
      <c r="M2" s="34" t="s">
        <v>12</v>
      </c>
      <c r="N2" s="34" t="s">
        <v>13</v>
      </c>
      <c r="O2" s="34" t="s">
        <v>14</v>
      </c>
      <c r="P2" s="34" t="s">
        <v>11</v>
      </c>
      <c r="Q2" s="34" t="s">
        <v>12</v>
      </c>
      <c r="R2" s="34" t="s">
        <v>13</v>
      </c>
    </row>
    <row r="3" spans="1:18" ht="12" customHeight="1">
      <c r="A3" s="55"/>
      <c r="B3" s="55"/>
      <c r="C3" s="5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12" customHeight="1">
      <c r="A4" s="11"/>
      <c r="B4" s="11"/>
      <c r="C4" s="12"/>
      <c r="D4" s="5"/>
      <c r="E4" s="5"/>
      <c r="F4" s="30"/>
      <c r="G4" s="5"/>
      <c r="H4" s="5"/>
      <c r="I4" s="5"/>
      <c r="J4" s="30"/>
      <c r="K4" s="5"/>
      <c r="L4" s="5"/>
      <c r="M4" s="5"/>
      <c r="N4" s="30"/>
      <c r="O4" s="5"/>
      <c r="P4" s="5"/>
      <c r="Q4" s="5"/>
      <c r="R4" s="30"/>
    </row>
    <row r="5" spans="1:18" ht="12" customHeight="1">
      <c r="A5" s="16" t="s">
        <v>4</v>
      </c>
      <c r="B5" s="11"/>
      <c r="C5" s="12"/>
      <c r="D5" s="7"/>
      <c r="E5" s="7"/>
      <c r="F5" s="30"/>
      <c r="G5" s="7"/>
      <c r="H5" s="7"/>
      <c r="I5" s="7"/>
      <c r="J5" s="30"/>
      <c r="K5" s="7"/>
      <c r="L5" s="7"/>
      <c r="M5" s="7"/>
      <c r="N5" s="30"/>
      <c r="O5" s="7"/>
      <c r="P5" s="7"/>
      <c r="Q5" s="7"/>
      <c r="R5" s="30"/>
    </row>
    <row r="6" spans="1:18" ht="12" customHeight="1">
      <c r="A6" s="11"/>
      <c r="B6" s="11"/>
      <c r="C6" s="12"/>
      <c r="D6" s="7"/>
      <c r="E6" s="7"/>
      <c r="F6" s="30"/>
      <c r="G6" s="7"/>
      <c r="H6" s="7"/>
      <c r="I6" s="7"/>
      <c r="J6" s="30"/>
      <c r="K6" s="7"/>
      <c r="L6" s="7"/>
      <c r="M6" s="7"/>
      <c r="N6" s="30"/>
      <c r="O6" s="7"/>
      <c r="P6" s="7"/>
      <c r="Q6" s="7"/>
      <c r="R6" s="30"/>
    </row>
    <row r="7" spans="1:18" ht="12" customHeight="1">
      <c r="A7" s="17"/>
      <c r="B7" s="18" t="s">
        <v>5</v>
      </c>
      <c r="C7" s="19"/>
      <c r="D7" s="8">
        <v>76180</v>
      </c>
      <c r="E7" s="8">
        <v>91154</v>
      </c>
      <c r="F7" s="30">
        <v>49843</v>
      </c>
      <c r="G7" s="8">
        <v>49865</v>
      </c>
      <c r="H7" s="8">
        <v>64908</v>
      </c>
      <c r="I7" s="8">
        <v>24619</v>
      </c>
      <c r="J7" s="30">
        <v>24703</v>
      </c>
      <c r="K7" s="8">
        <v>35344</v>
      </c>
      <c r="L7" s="8">
        <v>25947</v>
      </c>
      <c r="M7" s="8">
        <v>48187</v>
      </c>
      <c r="N7" s="30">
        <v>49853</v>
      </c>
      <c r="O7" s="8">
        <v>58682</v>
      </c>
      <c r="P7" s="8">
        <v>73658</v>
      </c>
      <c r="Q7" s="8">
        <v>101806</v>
      </c>
      <c r="R7" s="30">
        <v>103469</v>
      </c>
    </row>
    <row r="8" spans="1:18" ht="12" customHeight="1">
      <c r="A8" s="17"/>
      <c r="B8" s="18" t="s">
        <v>6</v>
      </c>
      <c r="C8" s="19"/>
      <c r="D8" s="8">
        <v>34318</v>
      </c>
      <c r="E8" s="8">
        <v>55894</v>
      </c>
      <c r="F8" s="30">
        <v>55375</v>
      </c>
      <c r="G8" s="8">
        <v>70155</v>
      </c>
      <c r="H8" s="8">
        <v>64714</v>
      </c>
      <c r="I8" s="8">
        <v>50623</v>
      </c>
      <c r="J8" s="30">
        <v>36800</v>
      </c>
      <c r="K8" s="8">
        <v>40341</v>
      </c>
      <c r="L8" s="8">
        <v>62989</v>
      </c>
      <c r="M8" s="8">
        <f>68482+4502</f>
        <v>72984</v>
      </c>
      <c r="N8" s="30">
        <f>89704+2921</f>
        <v>92625</v>
      </c>
      <c r="O8" s="8">
        <v>100060</v>
      </c>
      <c r="P8" s="8">
        <v>103869</v>
      </c>
      <c r="Q8" s="8">
        <v>82908</v>
      </c>
      <c r="R8" s="30">
        <v>128592</v>
      </c>
    </row>
    <row r="9" spans="1:18" ht="12" customHeight="1">
      <c r="A9" s="17"/>
      <c r="B9" s="18" t="s">
        <v>7</v>
      </c>
      <c r="C9" s="19"/>
      <c r="D9" s="8">
        <v>235923</v>
      </c>
      <c r="E9" s="8">
        <v>192727</v>
      </c>
      <c r="F9" s="30">
        <v>223661</v>
      </c>
      <c r="G9" s="8">
        <v>230166</v>
      </c>
      <c r="H9" s="8">
        <v>216121</v>
      </c>
      <c r="I9" s="8">
        <v>281365</v>
      </c>
      <c r="J9" s="30">
        <v>281849</v>
      </c>
      <c r="K9" s="8">
        <v>261126</v>
      </c>
      <c r="L9" s="8">
        <v>265830</v>
      </c>
      <c r="M9" s="8">
        <v>237024</v>
      </c>
      <c r="N9" s="30">
        <v>237248</v>
      </c>
      <c r="O9" s="8">
        <v>239522</v>
      </c>
      <c r="P9" s="8">
        <v>226695</v>
      </c>
      <c r="Q9" s="8">
        <v>194266</v>
      </c>
      <c r="R9" s="30">
        <v>192972</v>
      </c>
    </row>
    <row r="10" spans="1:18" ht="12" customHeight="1">
      <c r="A10" s="17"/>
      <c r="B10" s="18" t="s">
        <v>8</v>
      </c>
      <c r="C10" s="19"/>
      <c r="D10" s="8">
        <v>9208</v>
      </c>
      <c r="E10" s="8">
        <v>9132</v>
      </c>
      <c r="F10" s="30">
        <v>8247</v>
      </c>
      <c r="G10" s="8">
        <v>17928</v>
      </c>
      <c r="H10" s="8">
        <v>17504</v>
      </c>
      <c r="I10" s="8">
        <v>16025</v>
      </c>
      <c r="J10" s="30">
        <v>7372</v>
      </c>
      <c r="K10" s="8">
        <v>5498</v>
      </c>
      <c r="L10" s="8">
        <v>5531</v>
      </c>
      <c r="M10" s="8">
        <v>35014</v>
      </c>
      <c r="N10" s="30">
        <v>28745</v>
      </c>
      <c r="O10" s="8">
        <v>26214</v>
      </c>
      <c r="P10" s="8">
        <v>25776</v>
      </c>
      <c r="Q10" s="8">
        <v>23990</v>
      </c>
      <c r="R10" s="30">
        <v>24007</v>
      </c>
    </row>
    <row r="11" spans="1:18" ht="12" customHeight="1">
      <c r="A11" s="17"/>
      <c r="B11" s="14" t="s">
        <v>9</v>
      </c>
      <c r="C11" s="19"/>
      <c r="D11" s="8">
        <v>-25968</v>
      </c>
      <c r="E11" s="8">
        <v>-15727</v>
      </c>
      <c r="F11" s="30">
        <v>-15087</v>
      </c>
      <c r="G11" s="8">
        <v>-14451</v>
      </c>
      <c r="H11" s="8">
        <v>-41364</v>
      </c>
      <c r="I11" s="8">
        <v>-11992</v>
      </c>
      <c r="J11" s="30">
        <v>-13867</v>
      </c>
      <c r="K11" s="8">
        <v>-15211</v>
      </c>
      <c r="L11" s="8">
        <v>-34799</v>
      </c>
      <c r="M11" s="8">
        <v>-15118</v>
      </c>
      <c r="N11" s="30">
        <v>-15922</v>
      </c>
      <c r="O11" s="8">
        <v>-14633</v>
      </c>
      <c r="P11" s="8">
        <v>-13748</v>
      </c>
      <c r="Q11" s="8">
        <v>-13967</v>
      </c>
      <c r="R11" s="30">
        <v>-12460</v>
      </c>
    </row>
    <row r="12" spans="1:18" ht="12" customHeight="1">
      <c r="A12" s="17"/>
      <c r="B12" s="14" t="s">
        <v>10</v>
      </c>
      <c r="C12" s="19"/>
      <c r="D12" s="8">
        <v>-59210</v>
      </c>
      <c r="E12" s="8">
        <v>-38120</v>
      </c>
      <c r="F12" s="30">
        <v>-49650</v>
      </c>
      <c r="G12" s="8">
        <v>-65286</v>
      </c>
      <c r="H12" s="8">
        <v>-38259</v>
      </c>
      <c r="I12" s="8">
        <v>-36461</v>
      </c>
      <c r="J12" s="30">
        <v>-40038</v>
      </c>
      <c r="K12" s="8">
        <v>-53966</v>
      </c>
      <c r="L12" s="8">
        <v>-42560</v>
      </c>
      <c r="M12" s="8">
        <v>-31009</v>
      </c>
      <c r="N12" s="30">
        <v>-24354</v>
      </c>
      <c r="O12" s="8">
        <v>-28615</v>
      </c>
      <c r="P12" s="8">
        <v>-33916</v>
      </c>
      <c r="Q12" s="8">
        <v>-14420</v>
      </c>
      <c r="R12" s="30">
        <v>-18137</v>
      </c>
    </row>
    <row r="13" spans="1:18" ht="12" customHeight="1">
      <c r="A13" s="23" t="s">
        <v>0</v>
      </c>
      <c r="B13" s="24"/>
      <c r="C13" s="44"/>
      <c r="D13" s="25">
        <v>270451</v>
      </c>
      <c r="E13" s="25">
        <v>295060</v>
      </c>
      <c r="F13" s="25">
        <v>272389</v>
      </c>
      <c r="G13" s="25">
        <v>288377</v>
      </c>
      <c r="H13" s="25">
        <v>283624</v>
      </c>
      <c r="I13" s="25">
        <v>324179</v>
      </c>
      <c r="J13" s="25">
        <v>296819</v>
      </c>
      <c r="K13" s="25">
        <v>273132</v>
      </c>
      <c r="L13" s="25">
        <v>282938</v>
      </c>
      <c r="M13" s="25">
        <v>347082</v>
      </c>
      <c r="N13" s="25">
        <v>368195</v>
      </c>
      <c r="O13" s="25">
        <v>381230</v>
      </c>
      <c r="P13" s="25">
        <v>382334</v>
      </c>
      <c r="Q13" s="25">
        <v>374583</v>
      </c>
      <c r="R13" s="25">
        <v>418443</v>
      </c>
    </row>
    <row r="14" spans="1:18" ht="12" customHeight="1">
      <c r="A14" s="20"/>
      <c r="B14" s="20"/>
      <c r="C14" s="19"/>
      <c r="D14" s="6"/>
      <c r="E14" s="6"/>
      <c r="F14" s="30"/>
      <c r="G14" s="6"/>
      <c r="H14" s="6"/>
      <c r="I14" s="6"/>
      <c r="J14" s="30"/>
      <c r="K14" s="6"/>
      <c r="L14" s="6"/>
      <c r="M14" s="6"/>
      <c r="N14" s="30"/>
      <c r="O14" s="6"/>
      <c r="P14" s="6"/>
      <c r="Q14" s="6"/>
      <c r="R14" s="30"/>
    </row>
    <row r="15" spans="1:18" ht="12" customHeight="1">
      <c r="A15" s="17"/>
      <c r="B15" s="14" t="s">
        <v>0</v>
      </c>
      <c r="C15" s="19"/>
      <c r="D15" s="8">
        <v>270451</v>
      </c>
      <c r="E15" s="8">
        <v>295060</v>
      </c>
      <c r="F15" s="30">
        <v>272389</v>
      </c>
      <c r="G15" s="8">
        <v>288377</v>
      </c>
      <c r="H15" s="8">
        <v>283624</v>
      </c>
      <c r="I15" s="8">
        <v>324179</v>
      </c>
      <c r="J15" s="30">
        <v>296819</v>
      </c>
      <c r="K15" s="8">
        <v>273132</v>
      </c>
      <c r="L15" s="8">
        <v>282938</v>
      </c>
      <c r="M15" s="8">
        <v>347082</v>
      </c>
      <c r="N15" s="30">
        <v>368195</v>
      </c>
      <c r="O15" s="8">
        <v>381230</v>
      </c>
      <c r="P15" s="8">
        <v>382334</v>
      </c>
      <c r="Q15" s="8">
        <v>374583</v>
      </c>
      <c r="R15" s="30">
        <v>418443</v>
      </c>
    </row>
    <row r="16" spans="1:18" ht="12" customHeight="1">
      <c r="A16" s="17"/>
      <c r="B16" s="14" t="s">
        <v>1</v>
      </c>
      <c r="C16" s="19"/>
      <c r="D16" s="8">
        <v>602830</v>
      </c>
      <c r="E16" s="8">
        <v>545474</v>
      </c>
      <c r="F16" s="30">
        <v>581300</v>
      </c>
      <c r="G16" s="8">
        <v>556091</v>
      </c>
      <c r="H16" s="8">
        <v>559752</v>
      </c>
      <c r="I16" s="8">
        <v>501691</v>
      </c>
      <c r="J16" s="30">
        <v>517613</v>
      </c>
      <c r="K16" s="8">
        <v>522083</v>
      </c>
      <c r="L16" s="8">
        <v>521970</v>
      </c>
      <c r="M16" s="8">
        <v>476226</v>
      </c>
      <c r="N16" s="30">
        <v>489211</v>
      </c>
      <c r="O16" s="8">
        <v>489576</v>
      </c>
      <c r="P16" s="8">
        <v>494135</v>
      </c>
      <c r="Q16" s="8">
        <v>506951</v>
      </c>
      <c r="R16" s="30">
        <v>518940</v>
      </c>
    </row>
    <row r="17" spans="1:18" ht="12" customHeight="1">
      <c r="A17" s="24" t="s">
        <v>2</v>
      </c>
      <c r="B17" s="24"/>
      <c r="C17" s="26"/>
      <c r="D17" s="25">
        <v>873281</v>
      </c>
      <c r="E17" s="25">
        <v>840534</v>
      </c>
      <c r="F17" s="25">
        <v>853689</v>
      </c>
      <c r="G17" s="25">
        <v>844468</v>
      </c>
      <c r="H17" s="25">
        <v>843376</v>
      </c>
      <c r="I17" s="25">
        <v>825870</v>
      </c>
      <c r="J17" s="25">
        <v>814432</v>
      </c>
      <c r="K17" s="25">
        <v>795215</v>
      </c>
      <c r="L17" s="25">
        <v>804908</v>
      </c>
      <c r="M17" s="25">
        <v>823308</v>
      </c>
      <c r="N17" s="25">
        <v>857406</v>
      </c>
      <c r="O17" s="25">
        <v>870806</v>
      </c>
      <c r="P17" s="25">
        <v>876469</v>
      </c>
      <c r="Q17" s="25">
        <v>881534</v>
      </c>
      <c r="R17" s="25">
        <v>937383</v>
      </c>
    </row>
    <row r="18" spans="1:18" ht="12" customHeight="1">
      <c r="A18" s="21"/>
      <c r="B18" s="21"/>
      <c r="C18" s="19"/>
      <c r="D18" s="6"/>
      <c r="E18" s="6"/>
      <c r="F18" s="30"/>
      <c r="G18" s="6"/>
      <c r="H18" s="6"/>
      <c r="I18" s="6"/>
      <c r="J18" s="30"/>
      <c r="K18" s="6"/>
      <c r="L18" s="6"/>
      <c r="M18" s="6"/>
      <c r="N18" s="30"/>
      <c r="O18" s="6"/>
      <c r="P18" s="6"/>
      <c r="Q18" s="6"/>
      <c r="R18" s="30"/>
    </row>
    <row r="19" spans="1:18" ht="12" customHeight="1">
      <c r="A19" s="31" t="s">
        <v>3</v>
      </c>
      <c r="B19" s="32"/>
      <c r="C19" s="45"/>
      <c r="D19" s="33">
        <v>0.30969527563292915</v>
      </c>
      <c r="E19" s="33">
        <v>0.35103874441723953</v>
      </c>
      <c r="F19" s="33">
        <v>0.31907287079955349</v>
      </c>
      <c r="G19" s="33">
        <v>0.34148955318614799</v>
      </c>
      <c r="H19" s="33">
        <v>0.33629602929179869</v>
      </c>
      <c r="I19" s="33">
        <v>0.39253030137915168</v>
      </c>
      <c r="J19" s="33">
        <v>0.36444908844446189</v>
      </c>
      <c r="K19" s="33">
        <v>0.34346937620643475</v>
      </c>
      <c r="L19" s="33">
        <v>0.35151594964890398</v>
      </c>
      <c r="M19" s="33">
        <v>0.4215700564065939</v>
      </c>
      <c r="N19" s="33">
        <v>0.42942899863075368</v>
      </c>
      <c r="O19" s="33">
        <v>0.43778981770911085</v>
      </c>
      <c r="P19" s="33">
        <v>0.43622079046720419</v>
      </c>
      <c r="Q19" s="33">
        <v>0.42492178407185655</v>
      </c>
      <c r="R19" s="33">
        <v>0.44639491008477861</v>
      </c>
    </row>
    <row r="20" spans="1:18" ht="12" customHeight="1">
      <c r="A20" s="16"/>
      <c r="B20" s="16"/>
      <c r="C20" s="46"/>
      <c r="D20" s="10"/>
      <c r="E20" s="10"/>
      <c r="F20" s="30"/>
      <c r="G20" s="10"/>
      <c r="H20" s="10"/>
      <c r="I20" s="10"/>
      <c r="J20" s="30"/>
      <c r="K20" s="10"/>
      <c r="L20" s="10"/>
      <c r="M20" s="10"/>
      <c r="N20" s="30"/>
      <c r="O20" s="10"/>
      <c r="P20" s="10"/>
      <c r="Q20" s="10"/>
      <c r="R20" s="30"/>
    </row>
    <row r="21" spans="1:18" ht="12" customHeight="1">
      <c r="A21" s="16" t="s">
        <v>19</v>
      </c>
      <c r="B21" s="15"/>
      <c r="C21" s="15"/>
      <c r="D21" s="6"/>
      <c r="E21" s="6"/>
      <c r="F21" s="30"/>
      <c r="G21" s="6"/>
      <c r="H21" s="6"/>
      <c r="I21" s="6"/>
      <c r="J21" s="30"/>
      <c r="K21" s="6"/>
      <c r="L21" s="6"/>
      <c r="M21" s="6"/>
      <c r="N21" s="30"/>
      <c r="O21" s="6"/>
      <c r="P21" s="6"/>
      <c r="Q21" s="6"/>
      <c r="R21" s="30"/>
    </row>
    <row r="22" spans="1:18" ht="12" customHeight="1">
      <c r="A22" s="17"/>
      <c r="B22" s="22"/>
      <c r="C22" s="19"/>
      <c r="D22" s="9"/>
      <c r="E22" s="9"/>
      <c r="F22" s="30"/>
      <c r="G22" s="9"/>
      <c r="H22" s="9"/>
      <c r="I22" s="9"/>
      <c r="J22" s="30"/>
      <c r="K22" s="9"/>
      <c r="L22" s="9"/>
      <c r="M22" s="9"/>
      <c r="N22" s="30"/>
      <c r="O22" s="9"/>
      <c r="P22" s="9"/>
      <c r="Q22" s="9"/>
      <c r="R22" s="30"/>
    </row>
    <row r="23" spans="1:18" ht="12" customHeight="1">
      <c r="A23" s="17"/>
      <c r="B23" s="14" t="s">
        <v>15</v>
      </c>
      <c r="C23" s="19"/>
      <c r="D23" s="8">
        <v>44620</v>
      </c>
      <c r="E23" s="8">
        <v>95464</v>
      </c>
      <c r="F23" s="30">
        <v>134233</v>
      </c>
      <c r="G23" s="8">
        <v>168781</v>
      </c>
      <c r="H23" s="8">
        <v>22255</v>
      </c>
      <c r="I23" s="8">
        <v>63559</v>
      </c>
      <c r="J23" s="30">
        <v>105441</v>
      </c>
      <c r="K23" s="8">
        <v>145226</v>
      </c>
      <c r="L23" s="8">
        <v>13003</v>
      </c>
      <c r="M23" s="8">
        <v>41468</v>
      </c>
      <c r="N23" s="30">
        <v>76662</v>
      </c>
      <c r="O23" s="8">
        <v>131612</v>
      </c>
      <c r="P23" s="8">
        <v>25263</v>
      </c>
      <c r="Q23" s="8">
        <v>56216</v>
      </c>
      <c r="R23" s="30">
        <v>98094</v>
      </c>
    </row>
    <row r="24" spans="1:18" ht="12" customHeight="1">
      <c r="A24" s="13"/>
      <c r="B24" s="14" t="s">
        <v>16</v>
      </c>
      <c r="C24" s="43"/>
      <c r="D24" s="8">
        <v>-25775</v>
      </c>
      <c r="E24" s="8">
        <v>-20213</v>
      </c>
      <c r="F24" s="30">
        <v>-41417</v>
      </c>
      <c r="G24" s="8">
        <v>-77752</v>
      </c>
      <c r="H24" s="8">
        <v>-15712</v>
      </c>
      <c r="I24" s="8">
        <v>-33017</v>
      </c>
      <c r="J24" s="30">
        <v>-45124</v>
      </c>
      <c r="K24" s="8">
        <v>-72875</v>
      </c>
      <c r="L24" s="8">
        <v>-7706</v>
      </c>
      <c r="M24" s="8">
        <v>-16861</v>
      </c>
      <c r="N24" s="30">
        <v>-45013</v>
      </c>
      <c r="O24" s="8">
        <v>-106049</v>
      </c>
      <c r="P24" s="8">
        <v>-27248</v>
      </c>
      <c r="Q24" s="8">
        <v>-24006</v>
      </c>
      <c r="R24" s="30">
        <v>-43820</v>
      </c>
    </row>
    <row r="25" spans="1:18" ht="12" customHeight="1">
      <c r="A25" s="13"/>
      <c r="B25" s="43" t="s">
        <v>21</v>
      </c>
      <c r="C25" s="43"/>
      <c r="D25" s="8">
        <v>0</v>
      </c>
      <c r="E25" s="8">
        <v>0</v>
      </c>
      <c r="F25" s="30">
        <v>0</v>
      </c>
      <c r="G25" s="8">
        <v>0</v>
      </c>
      <c r="H25" s="8">
        <v>-271</v>
      </c>
      <c r="I25" s="8">
        <v>-538</v>
      </c>
      <c r="J25" s="30">
        <v>-806</v>
      </c>
      <c r="K25" s="8">
        <v>-2036</v>
      </c>
      <c r="L25" s="8">
        <v>-118</v>
      </c>
      <c r="M25" s="8">
        <v>-739</v>
      </c>
      <c r="N25" s="30">
        <v>-6154</v>
      </c>
      <c r="O25" s="8">
        <v>-11157</v>
      </c>
      <c r="P25" s="8">
        <v>-11430</v>
      </c>
      <c r="Q25" s="8">
        <v>-14027</v>
      </c>
      <c r="R25" s="30">
        <v>-15581</v>
      </c>
    </row>
    <row r="26" spans="1:18" ht="12" customHeight="1">
      <c r="A26" s="20"/>
      <c r="B26" s="14" t="s">
        <v>17</v>
      </c>
      <c r="C26" s="19"/>
      <c r="D26" s="8">
        <v>-8160</v>
      </c>
      <c r="E26" s="8">
        <v>11413</v>
      </c>
      <c r="F26" s="38">
        <v>7109</v>
      </c>
      <c r="G26" s="8">
        <v>-997</v>
      </c>
      <c r="H26" s="8">
        <v>21781</v>
      </c>
      <c r="I26" s="8">
        <v>22591</v>
      </c>
      <c r="J26" s="38">
        <v>15567</v>
      </c>
      <c r="K26" s="8">
        <v>10645</v>
      </c>
      <c r="L26" s="8">
        <v>12716</v>
      </c>
      <c r="M26" s="8">
        <v>20765</v>
      </c>
      <c r="N26" s="38">
        <v>18264</v>
      </c>
      <c r="O26" s="8">
        <v>13772</v>
      </c>
      <c r="P26" s="8">
        <v>-1992</v>
      </c>
      <c r="Q26" s="8">
        <v>17526</v>
      </c>
      <c r="R26" s="30">
        <v>14498</v>
      </c>
    </row>
    <row r="27" spans="1:18" ht="12" customHeight="1" thickBot="1">
      <c r="A27" s="27" t="s">
        <v>18</v>
      </c>
      <c r="B27" s="27"/>
      <c r="C27" s="48"/>
      <c r="D27" s="35">
        <v>27005</v>
      </c>
      <c r="E27" s="35">
        <v>63838</v>
      </c>
      <c r="F27" s="35">
        <v>85707</v>
      </c>
      <c r="G27" s="35">
        <v>92026</v>
      </c>
      <c r="H27" s="35">
        <v>-15509</v>
      </c>
      <c r="I27" s="35">
        <v>7413</v>
      </c>
      <c r="J27" s="35">
        <v>43944</v>
      </c>
      <c r="K27" s="35">
        <v>59670</v>
      </c>
      <c r="L27" s="35">
        <v>-7537</v>
      </c>
      <c r="M27" s="35">
        <v>3103</v>
      </c>
      <c r="N27" s="35">
        <v>7231</v>
      </c>
      <c r="O27" s="35">
        <v>634</v>
      </c>
      <c r="P27" s="35">
        <v>-11423</v>
      </c>
      <c r="Q27" s="35">
        <v>657</v>
      </c>
      <c r="R27" s="35">
        <v>24195</v>
      </c>
    </row>
    <row r="28" spans="1:18" ht="12" customHeight="1"/>
    <row r="29" spans="1:18" ht="12" customHeight="1">
      <c r="A29" s="4" t="s">
        <v>20</v>
      </c>
    </row>
    <row r="30" spans="1:18" ht="12" customHeight="1">
      <c r="A30" s="37" t="s">
        <v>22</v>
      </c>
    </row>
    <row r="32" spans="1:18">
      <c r="A32" s="36"/>
    </row>
  </sheetData>
  <mergeCells count="1">
    <mergeCell ref="A1:C3"/>
  </mergeCells>
  <phoneticPr fontId="11" type="noConversion"/>
  <printOptions horizontalCentered="1"/>
  <pageMargins left="0.49" right="0.39300000000000002" top="0.97" bottom="0.69" header="0.32" footer="0.5"/>
  <pageSetup paperSize="9" scale="70" orientation="landscape" horizontalDpi="4294967295" r:id="rId1"/>
  <headerFooter alignWithMargins="0">
    <oddHeader>&amp;C&amp;"Times New Roman CE,Félkövér"&amp;22Reconciliation of year-to-date non-GAAP group financial measures
(in HUF millions)</oddHeader>
    <oddFooter>&amp;L&amp;F*&amp;A&amp;CExternal Reporting&amp;R&amp;D*&amp;T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T15"/>
  <sheetViews>
    <sheetView showGridLines="0" tabSelected="1" zoomScale="80" zoomScaleNormal="80" workbookViewId="0">
      <pane xSplit="3" ySplit="3" topLeftCell="I4" activePane="bottomRight" state="frozen"/>
      <selection pane="topRight" activeCell="D1" sqref="D1"/>
      <selection pane="bottomLeft" activeCell="A3" sqref="A3"/>
      <selection pane="bottomRight" activeCell="L40" sqref="L40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57.1640625" style="2" customWidth="1"/>
    <col min="4" max="5" width="13" style="2" customWidth="1"/>
    <col min="6" max="6" width="12.83203125" style="2" customWidth="1"/>
    <col min="7" max="9" width="13" style="2" customWidth="1"/>
    <col min="10" max="10" width="12.83203125" style="2" customWidth="1"/>
    <col min="11" max="13" width="13" style="2" customWidth="1"/>
    <col min="14" max="14" width="12.83203125" style="2" customWidth="1"/>
    <col min="15" max="17" width="13" style="2" customWidth="1"/>
    <col min="18" max="18" width="12.83203125" style="2" customWidth="1"/>
    <col min="19" max="19" width="9.33203125" style="2" bestFit="1" customWidth="1"/>
    <col min="20" max="16384" width="8.5" style="2"/>
  </cols>
  <sheetData>
    <row r="1" spans="1:20" s="1" customFormat="1" ht="12.75" customHeight="1">
      <c r="A1" s="56"/>
      <c r="B1" s="56"/>
      <c r="C1" s="56"/>
      <c r="D1" s="28">
        <v>2011</v>
      </c>
      <c r="E1" s="28">
        <v>2011</v>
      </c>
      <c r="F1" s="28">
        <v>2011</v>
      </c>
      <c r="G1" s="28">
        <v>2011</v>
      </c>
      <c r="H1" s="28">
        <v>2012</v>
      </c>
      <c r="I1" s="28">
        <v>2012</v>
      </c>
      <c r="J1" s="28">
        <v>2012</v>
      </c>
      <c r="K1" s="28">
        <v>2012</v>
      </c>
      <c r="L1" s="28">
        <v>2013</v>
      </c>
      <c r="M1" s="28">
        <v>2013</v>
      </c>
      <c r="N1" s="28">
        <v>2013</v>
      </c>
      <c r="O1" s="28">
        <v>2013</v>
      </c>
      <c r="P1" s="28">
        <v>2014</v>
      </c>
      <c r="Q1" s="28">
        <v>2014</v>
      </c>
      <c r="R1" s="28">
        <v>2014</v>
      </c>
    </row>
    <row r="2" spans="1:20" s="1" customFormat="1" ht="12.75" customHeight="1">
      <c r="A2" s="57"/>
      <c r="B2" s="57"/>
      <c r="C2" s="57"/>
      <c r="D2" s="34" t="s">
        <v>11</v>
      </c>
      <c r="E2" s="34" t="s">
        <v>12</v>
      </c>
      <c r="F2" s="34" t="s">
        <v>13</v>
      </c>
      <c r="G2" s="34" t="s">
        <v>14</v>
      </c>
      <c r="H2" s="34" t="s">
        <v>11</v>
      </c>
      <c r="I2" s="34" t="s">
        <v>12</v>
      </c>
      <c r="J2" s="34" t="s">
        <v>13</v>
      </c>
      <c r="K2" s="34" t="s">
        <v>14</v>
      </c>
      <c r="L2" s="34" t="s">
        <v>11</v>
      </c>
      <c r="M2" s="34" t="s">
        <v>12</v>
      </c>
      <c r="N2" s="34" t="s">
        <v>13</v>
      </c>
      <c r="O2" s="34" t="s">
        <v>14</v>
      </c>
      <c r="P2" s="34" t="s">
        <v>11</v>
      </c>
      <c r="Q2" s="34" t="s">
        <v>12</v>
      </c>
      <c r="R2" s="34" t="s">
        <v>13</v>
      </c>
    </row>
    <row r="3" spans="1:20" ht="12.75" customHeight="1">
      <c r="A3" s="58"/>
      <c r="B3" s="58"/>
      <c r="C3" s="58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20" ht="12.75" customHeight="1">
      <c r="A4" s="40"/>
      <c r="B4" s="40"/>
      <c r="C4" s="41"/>
      <c r="D4" s="49"/>
      <c r="E4" s="49"/>
      <c r="F4" s="50"/>
      <c r="G4" s="49"/>
      <c r="H4" s="49"/>
      <c r="I4" s="49"/>
      <c r="J4" s="50"/>
      <c r="K4" s="49"/>
      <c r="L4" s="49"/>
      <c r="M4" s="49"/>
      <c r="N4" s="50"/>
      <c r="O4" s="49"/>
      <c r="P4" s="49"/>
      <c r="Q4" s="49"/>
      <c r="R4" s="50"/>
    </row>
    <row r="5" spans="1:20">
      <c r="A5" s="42" t="s">
        <v>19</v>
      </c>
      <c r="B5" s="15"/>
      <c r="C5" s="15"/>
      <c r="D5" s="39"/>
      <c r="E5" s="39"/>
      <c r="F5" s="50"/>
      <c r="G5" s="39"/>
      <c r="H5" s="39"/>
      <c r="I5" s="39"/>
      <c r="J5" s="50"/>
      <c r="K5" s="39"/>
      <c r="L5" s="39"/>
      <c r="M5" s="39"/>
      <c r="N5" s="50"/>
      <c r="O5" s="39"/>
      <c r="P5" s="39"/>
      <c r="Q5" s="39"/>
      <c r="R5" s="50"/>
    </row>
    <row r="6" spans="1:20">
      <c r="A6" s="17"/>
      <c r="B6" s="22"/>
      <c r="C6" s="19"/>
      <c r="D6" s="51"/>
      <c r="E6" s="51"/>
      <c r="F6" s="50"/>
      <c r="G6" s="51"/>
      <c r="H6" s="51"/>
      <c r="I6" s="51"/>
      <c r="J6" s="50"/>
      <c r="K6" s="51"/>
      <c r="L6" s="51"/>
      <c r="M6" s="51"/>
      <c r="N6" s="50"/>
      <c r="O6" s="51"/>
      <c r="P6" s="51"/>
      <c r="Q6" s="51"/>
      <c r="R6" s="50"/>
    </row>
    <row r="7" spans="1:20">
      <c r="A7" s="17"/>
      <c r="B7" s="43" t="s">
        <v>15</v>
      </c>
      <c r="C7" s="19"/>
      <c r="D7" s="52">
        <v>44620</v>
      </c>
      <c r="E7" s="52">
        <v>50844</v>
      </c>
      <c r="F7" s="38">
        <v>38769</v>
      </c>
      <c r="G7" s="52">
        <v>34548</v>
      </c>
      <c r="H7" s="52">
        <v>22255</v>
      </c>
      <c r="I7" s="52">
        <v>41304</v>
      </c>
      <c r="J7" s="38">
        <v>41882</v>
      </c>
      <c r="K7" s="52">
        <v>39785</v>
      </c>
      <c r="L7" s="52">
        <v>13003</v>
      </c>
      <c r="M7" s="52">
        <v>28465</v>
      </c>
      <c r="N7" s="38">
        <v>35194</v>
      </c>
      <c r="O7" s="52">
        <v>54950</v>
      </c>
      <c r="P7" s="52">
        <v>25263</v>
      </c>
      <c r="Q7" s="52">
        <v>30953</v>
      </c>
      <c r="R7" s="38">
        <v>41878</v>
      </c>
    </row>
    <row r="8" spans="1:20" ht="12.75" customHeight="1">
      <c r="A8" s="13"/>
      <c r="B8" s="43" t="s">
        <v>16</v>
      </c>
      <c r="C8" s="43"/>
      <c r="D8" s="52">
        <v>-25775</v>
      </c>
      <c r="E8" s="52">
        <v>5562</v>
      </c>
      <c r="F8" s="38">
        <v>-21204</v>
      </c>
      <c r="G8" s="52">
        <v>-36335</v>
      </c>
      <c r="H8" s="52">
        <v>-15712</v>
      </c>
      <c r="I8" s="52">
        <v>-17305</v>
      </c>
      <c r="J8" s="38">
        <v>-12107</v>
      </c>
      <c r="K8" s="52">
        <v>-27751</v>
      </c>
      <c r="L8" s="52">
        <v>-7706</v>
      </c>
      <c r="M8" s="52">
        <v>-9155</v>
      </c>
      <c r="N8" s="38">
        <v>-28152</v>
      </c>
      <c r="O8" s="52">
        <v>-61036</v>
      </c>
      <c r="P8" s="52">
        <v>-27248</v>
      </c>
      <c r="Q8" s="52">
        <v>3242</v>
      </c>
      <c r="R8" s="38">
        <v>-19814</v>
      </c>
    </row>
    <row r="9" spans="1:20" ht="12.75" customHeight="1">
      <c r="A9" s="13"/>
      <c r="B9" s="43" t="s">
        <v>21</v>
      </c>
      <c r="C9" s="43"/>
      <c r="D9" s="52">
        <v>0</v>
      </c>
      <c r="E9" s="52">
        <v>0</v>
      </c>
      <c r="F9" s="38">
        <v>0</v>
      </c>
      <c r="G9" s="52">
        <v>0</v>
      </c>
      <c r="H9" s="52">
        <v>-271</v>
      </c>
      <c r="I9" s="52">
        <v>-267</v>
      </c>
      <c r="J9" s="38">
        <v>-268</v>
      </c>
      <c r="K9" s="52">
        <v>-1230</v>
      </c>
      <c r="L9" s="52">
        <v>-118</v>
      </c>
      <c r="M9" s="52">
        <v>-621</v>
      </c>
      <c r="N9" s="38">
        <v>-5415</v>
      </c>
      <c r="O9" s="52">
        <v>-5003</v>
      </c>
      <c r="P9" s="52">
        <v>-11430</v>
      </c>
      <c r="Q9" s="52">
        <v>-2597</v>
      </c>
      <c r="R9" s="38">
        <v>-1554</v>
      </c>
    </row>
    <row r="10" spans="1:20" s="1" customFormat="1">
      <c r="A10" s="20"/>
      <c r="B10" s="43" t="s">
        <v>17</v>
      </c>
      <c r="C10" s="19"/>
      <c r="D10" s="52">
        <v>-8160</v>
      </c>
      <c r="E10" s="52">
        <v>19573</v>
      </c>
      <c r="F10" s="38">
        <v>-4304</v>
      </c>
      <c r="G10" s="52">
        <v>-8106</v>
      </c>
      <c r="H10" s="52">
        <v>21781</v>
      </c>
      <c r="I10" s="52">
        <v>810</v>
      </c>
      <c r="J10" s="38">
        <v>-7024</v>
      </c>
      <c r="K10" s="52">
        <v>-4922</v>
      </c>
      <c r="L10" s="52">
        <v>12716</v>
      </c>
      <c r="M10" s="52">
        <v>8049</v>
      </c>
      <c r="N10" s="38">
        <v>-2501</v>
      </c>
      <c r="O10" s="52">
        <v>-4492</v>
      </c>
      <c r="P10" s="52">
        <v>-1992</v>
      </c>
      <c r="Q10" s="52">
        <v>19518</v>
      </c>
      <c r="R10" s="38">
        <v>-3028</v>
      </c>
      <c r="T10" s="2"/>
    </row>
    <row r="11" spans="1:20" ht="13.5" thickBot="1">
      <c r="A11" s="47" t="s">
        <v>18</v>
      </c>
      <c r="B11" s="47"/>
      <c r="C11" s="48"/>
      <c r="D11" s="35">
        <v>27005</v>
      </c>
      <c r="E11" s="35">
        <v>36833</v>
      </c>
      <c r="F11" s="35">
        <v>21869</v>
      </c>
      <c r="G11" s="35">
        <v>6319</v>
      </c>
      <c r="H11" s="35">
        <v>-15509</v>
      </c>
      <c r="I11" s="35">
        <v>22922</v>
      </c>
      <c r="J11" s="35">
        <v>36531</v>
      </c>
      <c r="K11" s="35">
        <v>15726</v>
      </c>
      <c r="L11" s="35">
        <v>-7537</v>
      </c>
      <c r="M11" s="35">
        <v>10640</v>
      </c>
      <c r="N11" s="35">
        <v>4128</v>
      </c>
      <c r="O11" s="35">
        <v>-6597</v>
      </c>
      <c r="P11" s="35">
        <v>-11423</v>
      </c>
      <c r="Q11" s="35">
        <v>12080</v>
      </c>
      <c r="R11" s="35">
        <v>23538</v>
      </c>
    </row>
    <row r="13" spans="1:20">
      <c r="A13" s="37" t="s">
        <v>22</v>
      </c>
    </row>
    <row r="15" spans="1:20">
      <c r="A15" s="36"/>
    </row>
  </sheetData>
  <mergeCells count="1">
    <mergeCell ref="A1:C3"/>
  </mergeCells>
  <phoneticPr fontId="11" type="noConversion"/>
  <printOptions horizontalCentered="1"/>
  <pageMargins left="1.02" right="0.76" top="1.1417322834645669" bottom="0.70866141732283472" header="0.55118110236220474" footer="0.51181102362204722"/>
  <pageSetup paperSize="9" scale="63" orientation="landscape" horizontalDpi="4294967295" r:id="rId1"/>
  <headerFooter alignWithMargins="0">
    <oddHeader>&amp;C&amp;"Times New Roman CE,Félkövér"&amp;18Reconciliation of quarterly non-GAAP group financial measures
(in HUF millions)</oddHeader>
    <oddFooter>&amp;L&amp;F*&amp;A&amp;CExternal Reporting&amp;R&amp;D*&amp;T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YTD Group</vt:lpstr>
      <vt:lpstr>Q-o-Q Group </vt:lpstr>
      <vt:lpstr>'Q-o-Q Group '!Nyomtatási_terület</vt:lpstr>
      <vt:lpstr>'YTD Group'!Nyomtatási_terület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laszlo1linda31</cp:lastModifiedBy>
  <cp:lastPrinted>2013-02-27T12:48:07Z</cp:lastPrinted>
  <dcterms:created xsi:type="dcterms:W3CDTF">2007-05-07T09:20:29Z</dcterms:created>
  <dcterms:modified xsi:type="dcterms:W3CDTF">2014-11-05T14:53:54Z</dcterms:modified>
</cp:coreProperties>
</file>