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3"/>
  </bookViews>
  <sheets>
    <sheet name="kumulált Csoport" sheetId="1" r:id="rId1"/>
    <sheet name="negyedéves Csoport" sheetId="2" r:id="rId2"/>
    <sheet name="kumulált szegmensek" sheetId="3" r:id="rId3"/>
    <sheet name="negyedéves szegmensek" sheetId="4" r:id="rId4"/>
  </sheets>
  <externalReferences>
    <externalReference r:id="rId7"/>
  </externalReferences>
  <definedNames>
    <definedName name="_xlnm.Print_Area" localSheetId="0">'kumulált Csoport'!$A$1:$L$51</definedName>
    <definedName name="_xlnm.Print_Area" localSheetId="2">'kumulált szegmensek'!$A$1:$H$64</definedName>
    <definedName name="_xlnm.Print_Area" localSheetId="1">'negyedéves Csoport'!$A$1:$L$33</definedName>
    <definedName name="_xlnm.Print_Area" localSheetId="3">'negyedéves szegmensek'!$A$1:$H$64</definedName>
  </definedNames>
  <calcPr fullCalcOnLoad="1"/>
</workbook>
</file>

<file path=xl/sharedStrings.xml><?xml version="1.0" encoding="utf-8"?>
<sst xmlns="http://schemas.openxmlformats.org/spreadsheetml/2006/main" count="170" uniqueCount="50">
  <si>
    <t>Működéshez kapcsolódó EBITDA és műkődési eredmény összeegyeztetése</t>
  </si>
  <si>
    <t>márc. 31</t>
  </si>
  <si>
    <t>jún. 30</t>
  </si>
  <si>
    <t>szep. 30</t>
  </si>
  <si>
    <t>dec. 31</t>
  </si>
  <si>
    <t>Sept 30</t>
  </si>
  <si>
    <t>Dec 31</t>
  </si>
  <si>
    <t>MÓDOSÍTOTT</t>
  </si>
  <si>
    <t>MŰKÖDÉSHEZ KAPCSOLÓDÓ EBITDA</t>
  </si>
  <si>
    <t>Rendkívüli tételek</t>
  </si>
  <si>
    <t>Vizsgálattal kapcsolatos költségek</t>
  </si>
  <si>
    <t>Végkielégítéssel kapcsolatos költségek és elhatárolások</t>
  </si>
  <si>
    <t>Telekom adó</t>
  </si>
  <si>
    <t>EBITDA</t>
  </si>
  <si>
    <t>Mínusz:</t>
  </si>
  <si>
    <t>Értékcsökkenési leírás és amortizáció</t>
  </si>
  <si>
    <t>Működési erdmény</t>
  </si>
  <si>
    <t>Összes bevétel</t>
  </si>
  <si>
    <t>Működéshez kapcsolódó EBITDA ráta</t>
  </si>
  <si>
    <t>EBITDA ráta</t>
  </si>
  <si>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</si>
  <si>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</si>
  <si>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</si>
  <si>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</si>
  <si>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</si>
  <si>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Elhatárolt kamatköltség</t>
  </si>
  <si>
    <t>Mínusz: Pénzeszközök</t>
  </si>
  <si>
    <t>Mínusz: Egyéb rövid lejáratú pénzügyi eszközök</t>
  </si>
  <si>
    <t>Nettó adósság</t>
  </si>
  <si>
    <t>Összes tőke</t>
  </si>
  <si>
    <t>Nettó adósság+összes tőke</t>
  </si>
  <si>
    <t>Nettó adósságráta</t>
  </si>
  <si>
    <t>Szabad cash flow levezetése</t>
  </si>
  <si>
    <t>Üzleti tevékenységből származó nettó cash-flow</t>
  </si>
  <si>
    <t>Befektetési tevékenységből származó nettó cash-flow</t>
  </si>
  <si>
    <t>Egyéb pénzügyi eszközök beszerzése /(eladása) - nettó</t>
  </si>
  <si>
    <t>Szabad cash flow</t>
  </si>
  <si>
    <t>EBITDA = Kamatok, adózás és értékcsökkenési leírás előtti eredmény</t>
  </si>
  <si>
    <t>Működéshez kapcsolódó EBITDA = vizsgálattal kapcsolatos költségek, végkielégítéssel kapcsolatos költségek és elhatárolások és a telekom adó nélkül számolt EBITDA</t>
  </si>
  <si>
    <t>EBITDA ráta = EBITDA / Összes bevétel</t>
  </si>
  <si>
    <t>Működéshez kapcsolódó EBITDA ráta = Működéshez kapcsolódó EBITDA / Összes bevétel</t>
  </si>
  <si>
    <t>Nettó adósságráta = Nettó adósság / (Nettó adósság + Összes tőke)</t>
  </si>
  <si>
    <t>Működéshez kapcsolódó EBITDA és EBITDA összeegyeztetése</t>
  </si>
  <si>
    <t>Magyarország</t>
  </si>
  <si>
    <t xml:space="preserve">Vizsgálattal kapcsolatos költségek, végkielégítéssel kapcsolatos költségek és elhatárolások és a telekom adó </t>
  </si>
  <si>
    <t>T-Systems</t>
  </si>
  <si>
    <t>Végkielégítéssel kapcsolatos költségek és elhatárolások és a telekom adó</t>
  </si>
  <si>
    <t xml:space="preserve">Macedónia </t>
  </si>
  <si>
    <t xml:space="preserve">Montenegró </t>
  </si>
  <si>
    <t>March 31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</si>
</sst>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"/>
    <numFmt numFmtId="165" formatCode="#,##0\ ;\(#,##0\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</numFmts>
  <fonts count="59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color indexed="8"/>
      <name val="Times New Roman CE"/>
      <family val="0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10"/>
      <color indexed="8"/>
      <name val="CG Times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0"/>
      <name val="Helv"/>
      <family val="0"/>
    </font>
    <font>
      <i/>
      <sz val="10"/>
      <name val="CG Times"/>
      <family val="1"/>
    </font>
    <font>
      <b/>
      <sz val="10"/>
      <name val="CG Times"/>
      <family val="1"/>
    </font>
    <font>
      <b/>
      <sz val="10"/>
      <color indexed="10"/>
      <name val="Times New Roman CE"/>
      <family val="1"/>
    </font>
    <font>
      <b/>
      <i/>
      <sz val="10"/>
      <name val="CG Times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167" fontId="15" fillId="0" borderId="0" applyFill="0" applyBorder="0" applyAlignment="0">
      <protection/>
    </xf>
    <xf numFmtId="168" fontId="15" fillId="0" borderId="0" applyFill="0" applyBorder="0" applyAlignment="0">
      <protection/>
    </xf>
    <xf numFmtId="169" fontId="15" fillId="0" borderId="0" applyFill="0" applyBorder="0" applyAlignment="0">
      <protection/>
    </xf>
    <xf numFmtId="170" fontId="15" fillId="0" borderId="0" applyFill="0" applyBorder="0" applyAlignment="0">
      <protection/>
    </xf>
    <xf numFmtId="171" fontId="15" fillId="0" borderId="0" applyFill="0" applyBorder="0" applyAlignment="0">
      <protection/>
    </xf>
    <xf numFmtId="167" fontId="15" fillId="0" borderId="0" applyFill="0" applyBorder="0" applyAlignment="0">
      <protection/>
    </xf>
    <xf numFmtId="172" fontId="15" fillId="0" borderId="0" applyFill="0" applyBorder="0" applyAlignment="0">
      <protection/>
    </xf>
    <xf numFmtId="168" fontId="15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4" fontId="16" fillId="0" borderId="0" applyFill="0" applyBorder="0" applyAlignment="0">
      <protection/>
    </xf>
    <xf numFmtId="38" fontId="17" fillId="0" borderId="5">
      <alignment vertical="center"/>
      <protection/>
    </xf>
    <xf numFmtId="0" fontId="48" fillId="21" borderId="6" applyNumberFormat="0" applyAlignment="0" applyProtection="0"/>
    <xf numFmtId="167" fontId="15" fillId="0" borderId="0" applyFill="0" applyBorder="0" applyAlignment="0">
      <protection/>
    </xf>
    <xf numFmtId="168" fontId="15" fillId="0" borderId="0" applyFill="0" applyBorder="0" applyAlignment="0">
      <protection/>
    </xf>
    <xf numFmtId="167" fontId="15" fillId="0" borderId="0" applyFill="0" applyBorder="0" applyAlignment="0">
      <protection/>
    </xf>
    <xf numFmtId="172" fontId="15" fillId="0" borderId="0" applyFill="0" applyBorder="0" applyAlignment="0">
      <protection/>
    </xf>
    <xf numFmtId="168" fontId="15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8" fontId="18" fillId="22" borderId="0" applyNumberFormat="0" applyBorder="0" applyAlignment="0" applyProtection="0"/>
    <xf numFmtId="0" fontId="19" fillId="0" borderId="7" applyNumberFormat="0" applyAlignment="0" applyProtection="0"/>
    <xf numFmtId="0" fontId="19" fillId="0" borderId="8">
      <alignment horizontal="left" vertical="center"/>
      <protection/>
    </xf>
    <xf numFmtId="0" fontId="50" fillId="0" borderId="9" applyNumberFormat="0" applyFill="0" applyAlignment="0" applyProtection="0"/>
    <xf numFmtId="0" fontId="20" fillId="0" borderId="0" applyNumberFormat="0" applyFill="0" applyBorder="0" applyAlignment="0" applyProtection="0"/>
    <xf numFmtId="10" fontId="18" fillId="23" borderId="10" applyNumberFormat="0" applyBorder="0" applyAlignment="0" applyProtection="0"/>
    <xf numFmtId="0" fontId="0" fillId="24" borderId="11" applyNumberFormat="0" applyFont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12" applyNumberFormat="0" applyAlignment="0" applyProtection="0"/>
    <xf numFmtId="167" fontId="15" fillId="0" borderId="0" applyFill="0" applyBorder="0" applyAlignment="0">
      <protection/>
    </xf>
    <xf numFmtId="168" fontId="15" fillId="0" borderId="0" applyFill="0" applyBorder="0" applyAlignment="0">
      <protection/>
    </xf>
    <xf numFmtId="167" fontId="15" fillId="0" borderId="0" applyFill="0" applyBorder="0" applyAlignment="0">
      <protection/>
    </xf>
    <xf numFmtId="172" fontId="15" fillId="0" borderId="0" applyFill="0" applyBorder="0" applyAlignment="0">
      <protection/>
    </xf>
    <xf numFmtId="168" fontId="15" fillId="0" borderId="0" applyFill="0" applyBorder="0" applyAlignment="0">
      <protection/>
    </xf>
    <xf numFmtId="0" fontId="53" fillId="0" borderId="0" applyNumberFormat="0" applyFill="0" applyBorder="0" applyAlignment="0" applyProtection="0"/>
    <xf numFmtId="174" fontId="21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164" fontId="0" fillId="0" borderId="0">
      <alignment/>
      <protection/>
    </xf>
    <xf numFmtId="0" fontId="3" fillId="0" borderId="0">
      <alignment/>
      <protection/>
    </xf>
    <xf numFmtId="164" fontId="0" fillId="0" borderId="0">
      <alignment/>
      <protection/>
    </xf>
    <xf numFmtId="0" fontId="5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ill="0" applyBorder="0" applyAlignment="0">
      <protection/>
    </xf>
    <xf numFmtId="168" fontId="15" fillId="0" borderId="0" applyFill="0" applyBorder="0" applyAlignment="0">
      <protection/>
    </xf>
    <xf numFmtId="167" fontId="15" fillId="0" borderId="0" applyFill="0" applyBorder="0" applyAlignment="0">
      <protection/>
    </xf>
    <xf numFmtId="172" fontId="15" fillId="0" borderId="0" applyFill="0" applyBorder="0" applyAlignment="0">
      <protection/>
    </xf>
    <xf numFmtId="168" fontId="15" fillId="0" borderId="0" applyFill="0" applyBorder="0" applyAlignment="0">
      <protection/>
    </xf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10" fillId="0" borderId="0">
      <alignment/>
      <protection/>
    </xf>
    <xf numFmtId="0" fontId="57" fillId="32" borderId="1" applyNumberFormat="0" applyAlignment="0" applyProtection="0"/>
    <xf numFmtId="9" fontId="7" fillId="0" borderId="0" applyFont="0" applyFill="0" applyBorder="0" applyAlignment="0" applyProtection="0"/>
    <xf numFmtId="49" fontId="16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</cellStyleXfs>
  <cellXfs count="136">
    <xf numFmtId="0" fontId="0" fillId="0" borderId="0" xfId="0" applyAlignment="1">
      <alignment/>
    </xf>
    <xf numFmtId="0" fontId="4" fillId="22" borderId="14" xfId="89" applyFont="1" applyFill="1" applyBorder="1" applyAlignment="1">
      <alignment horizontal="center"/>
      <protection/>
    </xf>
    <xf numFmtId="0" fontId="4" fillId="22" borderId="15" xfId="89" applyFont="1" applyFill="1" applyBorder="1" applyAlignment="1">
      <alignment horizontal="center"/>
      <protection/>
    </xf>
    <xf numFmtId="164" fontId="0" fillId="35" borderId="0" xfId="0" applyNumberFormat="1" applyFont="1" applyFill="1" applyAlignment="1">
      <alignment/>
    </xf>
    <xf numFmtId="37" fontId="4" fillId="22" borderId="0" xfId="89" applyNumberFormat="1" applyFont="1" applyFill="1" applyBorder="1" applyAlignment="1" applyProtection="1">
      <alignment horizontal="center"/>
      <protection/>
    </xf>
    <xf numFmtId="37" fontId="4" fillId="22" borderId="16" xfId="89" applyNumberFormat="1" applyFont="1" applyFill="1" applyBorder="1" applyAlignment="1" applyProtection="1">
      <alignment horizontal="center"/>
      <protection/>
    </xf>
    <xf numFmtId="164" fontId="0" fillId="22" borderId="17" xfId="0" applyNumberFormat="1" applyFont="1" applyFill="1" applyBorder="1" applyAlignment="1">
      <alignment/>
    </xf>
    <xf numFmtId="164" fontId="5" fillId="22" borderId="17" xfId="0" applyNumberFormat="1" applyFont="1" applyFill="1" applyBorder="1" applyAlignment="1">
      <alignment horizontal="center"/>
    </xf>
    <xf numFmtId="164" fontId="0" fillId="22" borderId="18" xfId="0" applyNumberFormat="1" applyFont="1" applyFill="1" applyBorder="1" applyAlignment="1">
      <alignment/>
    </xf>
    <xf numFmtId="164" fontId="2" fillId="22" borderId="0" xfId="0" applyNumberFormat="1" applyFont="1" applyFill="1" applyBorder="1" applyAlignment="1" applyProtection="1">
      <alignment horizontal="left" vertical="center"/>
      <protection/>
    </xf>
    <xf numFmtId="37" fontId="2" fillId="22" borderId="16" xfId="0" applyNumberFormat="1" applyFont="1" applyFill="1" applyBorder="1" applyAlignment="1" applyProtection="1">
      <alignment horizontal="left" vertical="center"/>
      <protection/>
    </xf>
    <xf numFmtId="37" fontId="2" fillId="22" borderId="0" xfId="0" applyNumberFormat="1" applyFont="1" applyFill="1" applyBorder="1" applyAlignment="1" applyProtection="1">
      <alignment horizontal="center"/>
      <protection/>
    </xf>
    <xf numFmtId="37" fontId="2" fillId="35" borderId="0" xfId="0" applyNumberFormat="1" applyFont="1" applyFill="1" applyBorder="1" applyAlignment="1" applyProtection="1">
      <alignment horizontal="center"/>
      <protection/>
    </xf>
    <xf numFmtId="37" fontId="2" fillId="35" borderId="16" xfId="0" applyNumberFormat="1" applyFont="1" applyFill="1" applyBorder="1" applyAlignment="1" applyProtection="1">
      <alignment horizontal="center"/>
      <protection/>
    </xf>
    <xf numFmtId="0" fontId="4" fillId="22" borderId="0" xfId="0" applyFont="1" applyFill="1" applyBorder="1" applyAlignment="1">
      <alignment horizontal="left" vertical="center"/>
    </xf>
    <xf numFmtId="37" fontId="6" fillId="22" borderId="0" xfId="0" applyNumberFormat="1" applyFont="1" applyFill="1" applyBorder="1" applyAlignment="1" applyProtection="1">
      <alignment horizontal="left" vertical="center"/>
      <protection/>
    </xf>
    <xf numFmtId="37" fontId="6" fillId="22" borderId="16" xfId="0" applyNumberFormat="1" applyFont="1" applyFill="1" applyBorder="1" applyAlignment="1" applyProtection="1">
      <alignment horizontal="left" vertical="center"/>
      <protection/>
    </xf>
    <xf numFmtId="165" fontId="2" fillId="22" borderId="0" xfId="0" applyNumberFormat="1" applyFont="1" applyFill="1" applyBorder="1" applyAlignment="1" applyProtection="1">
      <alignment horizontal="right"/>
      <protection/>
    </xf>
    <xf numFmtId="165" fontId="2" fillId="35" borderId="0" xfId="0" applyNumberFormat="1" applyFont="1" applyFill="1" applyBorder="1" applyAlignment="1" applyProtection="1">
      <alignment horizontal="right"/>
      <protection/>
    </xf>
    <xf numFmtId="165" fontId="2" fillId="35" borderId="16" xfId="0" applyNumberFormat="1" applyFont="1" applyFill="1" applyBorder="1" applyAlignment="1" applyProtection="1">
      <alignment horizontal="right"/>
      <protection/>
    </xf>
    <xf numFmtId="37" fontId="2" fillId="22" borderId="0" xfId="0" applyNumberFormat="1" applyFont="1" applyFill="1" applyBorder="1" applyAlignment="1" applyProtection="1">
      <alignment horizontal="left" vertical="center"/>
      <protection/>
    </xf>
    <xf numFmtId="166" fontId="6" fillId="22" borderId="0" xfId="107" applyNumberFormat="1" applyFont="1" applyFill="1" applyBorder="1" applyAlignment="1" applyProtection="1">
      <alignment horizontal="right"/>
      <protection/>
    </xf>
    <xf numFmtId="166" fontId="6" fillId="35" borderId="0" xfId="107" applyNumberFormat="1" applyFont="1" applyFill="1" applyBorder="1" applyAlignment="1" applyProtection="1">
      <alignment horizontal="right"/>
      <protection/>
    </xf>
    <xf numFmtId="166" fontId="6" fillId="35" borderId="16" xfId="107" applyNumberFormat="1" applyFont="1" applyFill="1" applyBorder="1" applyAlignment="1" applyProtection="1">
      <alignment horizontal="right"/>
      <protection/>
    </xf>
    <xf numFmtId="37" fontId="8" fillId="22" borderId="17" xfId="88" applyNumberFormat="1" applyFont="1" applyFill="1" applyBorder="1" applyAlignment="1" applyProtection="1">
      <alignment horizontal="left" vertical="center"/>
      <protection/>
    </xf>
    <xf numFmtId="164" fontId="9" fillId="22" borderId="17" xfId="0" applyNumberFormat="1" applyFont="1" applyFill="1" applyBorder="1" applyAlignment="1" applyProtection="1">
      <alignment horizontal="left" vertical="center"/>
      <protection/>
    </xf>
    <xf numFmtId="164" fontId="9" fillId="22" borderId="18" xfId="0" applyNumberFormat="1" applyFont="1" applyFill="1" applyBorder="1" applyAlignment="1" applyProtection="1">
      <alignment horizontal="left" vertical="center"/>
      <protection/>
    </xf>
    <xf numFmtId="166" fontId="6" fillId="22" borderId="17" xfId="107" applyNumberFormat="1" applyFont="1" applyFill="1" applyBorder="1" applyAlignment="1" applyProtection="1">
      <alignment horizontal="right"/>
      <protection/>
    </xf>
    <xf numFmtId="166" fontId="6" fillId="35" borderId="17" xfId="107" applyNumberFormat="1" applyFont="1" applyFill="1" applyBorder="1" applyAlignment="1" applyProtection="1">
      <alignment horizontal="right"/>
      <protection/>
    </xf>
    <xf numFmtId="166" fontId="6" fillId="35" borderId="18" xfId="107" applyNumberFormat="1" applyFont="1" applyFill="1" applyBorder="1" applyAlignment="1" applyProtection="1">
      <alignment horizontal="right"/>
      <protection/>
    </xf>
    <xf numFmtId="164" fontId="0" fillId="22" borderId="0" xfId="0" applyNumberFormat="1" applyFont="1" applyFill="1" applyBorder="1" applyAlignment="1">
      <alignment horizontal="left" vertical="center"/>
    </xf>
    <xf numFmtId="164" fontId="0" fillId="22" borderId="16" xfId="0" applyNumberFormat="1" applyFont="1" applyFill="1" applyBorder="1" applyAlignment="1">
      <alignment horizontal="left" vertical="center"/>
    </xf>
    <xf numFmtId="164" fontId="0" fillId="22" borderId="0" xfId="0" applyNumberFormat="1" applyFont="1" applyFill="1" applyAlignment="1">
      <alignment/>
    </xf>
    <xf numFmtId="164" fontId="0" fillId="35" borderId="16" xfId="0" applyNumberFormat="1" applyFont="1" applyFill="1" applyBorder="1" applyAlignment="1">
      <alignment/>
    </xf>
    <xf numFmtId="164" fontId="2" fillId="22" borderId="0" xfId="0" applyNumberFormat="1" applyFont="1" applyFill="1" applyBorder="1" applyAlignment="1" applyProtection="1">
      <alignment horizontal="left" vertical="center"/>
      <protection/>
    </xf>
    <xf numFmtId="37" fontId="2" fillId="22" borderId="0" xfId="0" applyNumberFormat="1" applyFont="1" applyFill="1" applyAlignment="1" applyProtection="1">
      <alignment horizontal="center"/>
      <protection/>
    </xf>
    <xf numFmtId="37" fontId="2" fillId="35" borderId="0" xfId="0" applyNumberFormat="1" applyFont="1" applyFill="1" applyAlignment="1" applyProtection="1">
      <alignment horizontal="center"/>
      <protection/>
    </xf>
    <xf numFmtId="37" fontId="11" fillId="22" borderId="0" xfId="105" applyNumberFormat="1" applyFont="1" applyFill="1" applyBorder="1" applyAlignment="1" applyProtection="1">
      <alignment horizontal="left" vertical="center"/>
      <protection/>
    </xf>
    <xf numFmtId="37" fontId="12" fillId="22" borderId="0" xfId="105" applyNumberFormat="1" applyFont="1" applyFill="1" applyBorder="1" applyAlignment="1" applyProtection="1">
      <alignment horizontal="left" vertical="center"/>
      <protection/>
    </xf>
    <xf numFmtId="165" fontId="58" fillId="22" borderId="0" xfId="0" applyNumberFormat="1" applyFont="1" applyFill="1" applyBorder="1" applyAlignment="1" applyProtection="1">
      <alignment horizontal="right"/>
      <protection/>
    </xf>
    <xf numFmtId="165" fontId="13" fillId="22" borderId="0" xfId="0" applyNumberFormat="1" applyFont="1" applyFill="1" applyBorder="1" applyAlignment="1" applyProtection="1">
      <alignment horizontal="right"/>
      <protection/>
    </xf>
    <xf numFmtId="0" fontId="10" fillId="22" borderId="0" xfId="105" applyFont="1" applyFill="1" applyBorder="1" applyAlignment="1">
      <alignment horizontal="left" vertical="center"/>
      <protection/>
    </xf>
    <xf numFmtId="164" fontId="0" fillId="22" borderId="0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165" fontId="13" fillId="35" borderId="0" xfId="0" applyNumberFormat="1" applyFont="1" applyFill="1" applyBorder="1" applyAlignment="1" applyProtection="1">
      <alignment horizontal="right"/>
      <protection/>
    </xf>
    <xf numFmtId="37" fontId="14" fillId="22" borderId="0" xfId="105" applyNumberFormat="1" applyFont="1" applyFill="1" applyBorder="1" applyAlignment="1" applyProtection="1">
      <alignment horizontal="left" vertical="center"/>
      <protection/>
    </xf>
    <xf numFmtId="0" fontId="4" fillId="22" borderId="17" xfId="0" applyFont="1" applyFill="1" applyBorder="1" applyAlignment="1">
      <alignment horizontal="left" vertical="center"/>
    </xf>
    <xf numFmtId="37" fontId="6" fillId="22" borderId="17" xfId="0" applyNumberFormat="1" applyFont="1" applyFill="1" applyBorder="1" applyAlignment="1" applyProtection="1">
      <alignment horizontal="left" vertical="center"/>
      <protection/>
    </xf>
    <xf numFmtId="37" fontId="6" fillId="22" borderId="18" xfId="0" applyNumberFormat="1" applyFont="1" applyFill="1" applyBorder="1" applyAlignment="1" applyProtection="1">
      <alignment horizontal="left" vertical="center"/>
      <protection/>
    </xf>
    <xf numFmtId="166" fontId="2" fillId="22" borderId="17" xfId="107" applyNumberFormat="1" applyFont="1" applyFill="1" applyBorder="1" applyAlignment="1" applyProtection="1">
      <alignment horizontal="right"/>
      <protection/>
    </xf>
    <xf numFmtId="166" fontId="13" fillId="35" borderId="17" xfId="107" applyNumberFormat="1" applyFont="1" applyFill="1" applyBorder="1" applyAlignment="1" applyProtection="1">
      <alignment horizontal="right"/>
      <protection/>
    </xf>
    <xf numFmtId="166" fontId="2" fillId="35" borderId="18" xfId="107" applyNumberFormat="1" applyFont="1" applyFill="1" applyBorder="1" applyAlignment="1" applyProtection="1">
      <alignment horizontal="right"/>
      <protection/>
    </xf>
    <xf numFmtId="166" fontId="2" fillId="35" borderId="17" xfId="107" applyNumberFormat="1" applyFont="1" applyFill="1" applyBorder="1" applyAlignment="1" applyProtection="1">
      <alignment horizontal="right"/>
      <protection/>
    </xf>
    <xf numFmtId="164" fontId="2" fillId="22" borderId="19" xfId="0" applyNumberFormat="1" applyFont="1" applyFill="1" applyBorder="1" applyAlignment="1" applyProtection="1">
      <alignment horizontal="left" vertical="center"/>
      <protection/>
    </xf>
    <xf numFmtId="164" fontId="2" fillId="22" borderId="19" xfId="0" applyNumberFormat="1" applyFont="1" applyFill="1" applyBorder="1" applyAlignment="1" applyProtection="1">
      <alignment horizontal="left" vertical="center"/>
      <protection/>
    </xf>
    <xf numFmtId="37" fontId="2" fillId="22" borderId="20" xfId="0" applyNumberFormat="1" applyFont="1" applyFill="1" applyBorder="1" applyAlignment="1" applyProtection="1">
      <alignment horizontal="left" vertical="center"/>
      <protection/>
    </xf>
    <xf numFmtId="165" fontId="2" fillId="22" borderId="19" xfId="0" applyNumberFormat="1" applyFont="1" applyFill="1" applyBorder="1" applyAlignment="1" applyProtection="1">
      <alignment horizontal="right"/>
      <protection/>
    </xf>
    <xf numFmtId="165" fontId="2" fillId="35" borderId="19" xfId="0" applyNumberFormat="1" applyFont="1" applyFill="1" applyBorder="1" applyAlignment="1" applyProtection="1">
      <alignment horizontal="right"/>
      <protection/>
    </xf>
    <xf numFmtId="165" fontId="2" fillId="35" borderId="20" xfId="0" applyNumberFormat="1" applyFont="1" applyFill="1" applyBorder="1" applyAlignment="1" applyProtection="1">
      <alignment horizontal="right"/>
      <protection/>
    </xf>
    <xf numFmtId="164" fontId="0" fillId="35" borderId="0" xfId="0" applyNumberFormat="1" applyFont="1" applyFill="1" applyBorder="1" applyAlignment="1">
      <alignment/>
    </xf>
    <xf numFmtId="164" fontId="0" fillId="36" borderId="0" xfId="0" applyNumberFormat="1" applyFill="1" applyAlignment="1">
      <alignment/>
    </xf>
    <xf numFmtId="37" fontId="4" fillId="37" borderId="21" xfId="90" applyNumberFormat="1" applyFont="1" applyFill="1" applyBorder="1" applyAlignment="1" applyProtection="1">
      <alignment horizontal="center"/>
      <protection/>
    </xf>
    <xf numFmtId="37" fontId="4" fillId="37" borderId="0" xfId="90" applyNumberFormat="1" applyFont="1" applyFill="1" applyBorder="1" applyAlignment="1" applyProtection="1">
      <alignment horizontal="center"/>
      <protection/>
    </xf>
    <xf numFmtId="37" fontId="4" fillId="37" borderId="0" xfId="90" applyNumberFormat="1" applyFont="1" applyFill="1" applyBorder="1" applyAlignment="1" applyProtection="1" quotePrefix="1">
      <alignment horizontal="center"/>
      <protection/>
    </xf>
    <xf numFmtId="37" fontId="4" fillId="37" borderId="16" xfId="90" applyNumberFormat="1" applyFont="1" applyFill="1" applyBorder="1" applyAlignment="1" applyProtection="1">
      <alignment horizontal="center"/>
      <protection/>
    </xf>
    <xf numFmtId="37" fontId="4" fillId="37" borderId="17" xfId="90" applyNumberFormat="1" applyFont="1" applyFill="1" applyBorder="1" applyAlignment="1" applyProtection="1">
      <alignment horizontal="center"/>
      <protection/>
    </xf>
    <xf numFmtId="37" fontId="4" fillId="37" borderId="17" xfId="90" applyNumberFormat="1" applyFont="1" applyFill="1" applyBorder="1" applyAlignment="1" applyProtection="1" quotePrefix="1">
      <alignment horizontal="center"/>
      <protection/>
    </xf>
    <xf numFmtId="37" fontId="4" fillId="37" borderId="18" xfId="90" applyNumberFormat="1" applyFont="1" applyFill="1" applyBorder="1" applyAlignment="1" applyProtection="1">
      <alignment horizontal="center"/>
      <protection/>
    </xf>
    <xf numFmtId="164" fontId="0" fillId="36" borderId="17" xfId="0" applyNumberFormat="1" applyFill="1" applyBorder="1" applyAlignment="1">
      <alignment/>
    </xf>
    <xf numFmtId="164" fontId="2" fillId="22" borderId="0" xfId="0" applyNumberFormat="1" applyFont="1" applyFill="1" applyBorder="1" applyAlignment="1" applyProtection="1">
      <alignment horizontal="left"/>
      <protection/>
    </xf>
    <xf numFmtId="37" fontId="2" fillId="22" borderId="16" xfId="0" applyNumberFormat="1" applyFont="1" applyFill="1" applyBorder="1" applyAlignment="1" applyProtection="1">
      <alignment/>
      <protection/>
    </xf>
    <xf numFmtId="37" fontId="2" fillId="36" borderId="0" xfId="0" applyNumberFormat="1" applyFont="1" applyFill="1" applyBorder="1" applyAlignment="1" applyProtection="1">
      <alignment horizontal="center"/>
      <protection/>
    </xf>
    <xf numFmtId="37" fontId="2" fillId="36" borderId="16" xfId="0" applyNumberFormat="1" applyFont="1" applyFill="1" applyBorder="1" applyAlignment="1" applyProtection="1">
      <alignment horizontal="center"/>
      <protection/>
    </xf>
    <xf numFmtId="0" fontId="4" fillId="22" borderId="0" xfId="0" applyFont="1" applyFill="1" applyBorder="1" applyAlignment="1">
      <alignment vertical="top"/>
    </xf>
    <xf numFmtId="37" fontId="6" fillId="22" borderId="0" xfId="0" applyNumberFormat="1" applyFont="1" applyFill="1" applyBorder="1" applyAlignment="1" applyProtection="1">
      <alignment/>
      <protection/>
    </xf>
    <xf numFmtId="37" fontId="6" fillId="22" borderId="16" xfId="0" applyNumberFormat="1" applyFont="1" applyFill="1" applyBorder="1" applyAlignment="1" applyProtection="1">
      <alignment/>
      <protection/>
    </xf>
    <xf numFmtId="165" fontId="2" fillId="36" borderId="0" xfId="0" applyNumberFormat="1" applyFont="1" applyFill="1" applyBorder="1" applyAlignment="1" applyProtection="1">
      <alignment horizontal="right"/>
      <protection/>
    </xf>
    <xf numFmtId="165" fontId="2" fillId="36" borderId="16" xfId="0" applyNumberFormat="1" applyFont="1" applyFill="1" applyBorder="1" applyAlignment="1" applyProtection="1">
      <alignment horizontal="right"/>
      <protection/>
    </xf>
    <xf numFmtId="164" fontId="2" fillId="22" borderId="0" xfId="0" applyNumberFormat="1" applyFont="1" applyFill="1" applyBorder="1" applyAlignment="1" applyProtection="1">
      <alignment horizontal="right"/>
      <protection/>
    </xf>
    <xf numFmtId="37" fontId="2" fillId="22" borderId="0" xfId="0" applyNumberFormat="1" applyFont="1" applyFill="1" applyBorder="1" applyAlignment="1" applyProtection="1">
      <alignment/>
      <protection/>
    </xf>
    <xf numFmtId="166" fontId="6" fillId="36" borderId="0" xfId="107" applyNumberFormat="1" applyFont="1" applyFill="1" applyBorder="1" applyAlignment="1" applyProtection="1">
      <alignment horizontal="right"/>
      <protection/>
    </xf>
    <xf numFmtId="166" fontId="6" fillId="36" borderId="16" xfId="107" applyNumberFormat="1" applyFont="1" applyFill="1" applyBorder="1" applyAlignment="1" applyProtection="1">
      <alignment horizontal="right"/>
      <protection/>
    </xf>
    <xf numFmtId="37" fontId="8" fillId="22" borderId="17" xfId="88" applyNumberFormat="1" applyFont="1" applyFill="1" applyBorder="1" applyProtection="1">
      <alignment/>
      <protection/>
    </xf>
    <xf numFmtId="164" fontId="9" fillId="22" borderId="17" xfId="0" applyNumberFormat="1" applyFont="1" applyFill="1" applyBorder="1" applyAlignment="1" applyProtection="1">
      <alignment/>
      <protection/>
    </xf>
    <xf numFmtId="164" fontId="9" fillId="22" borderId="18" xfId="0" applyNumberFormat="1" applyFont="1" applyFill="1" applyBorder="1" applyAlignment="1" applyProtection="1">
      <alignment/>
      <protection/>
    </xf>
    <xf numFmtId="166" fontId="6" fillId="36" borderId="17" xfId="107" applyNumberFormat="1" applyFont="1" applyFill="1" applyBorder="1" applyAlignment="1" applyProtection="1">
      <alignment horizontal="right"/>
      <protection/>
    </xf>
    <xf numFmtId="166" fontId="6" fillId="36" borderId="18" xfId="107" applyNumberFormat="1" applyFont="1" applyFill="1" applyBorder="1" applyAlignment="1" applyProtection="1">
      <alignment horizontal="right"/>
      <protection/>
    </xf>
    <xf numFmtId="164" fontId="2" fillId="22" borderId="0" xfId="0" applyNumberFormat="1" applyFont="1" applyFill="1" applyAlignment="1" applyProtection="1">
      <alignment horizontal="left"/>
      <protection/>
    </xf>
    <xf numFmtId="164" fontId="0" fillId="22" borderId="16" xfId="0" applyNumberFormat="1" applyFont="1" applyFill="1" applyBorder="1" applyAlignment="1">
      <alignment/>
    </xf>
    <xf numFmtId="166" fontId="2" fillId="22" borderId="0" xfId="107" applyNumberFormat="1" applyFont="1" applyFill="1" applyBorder="1" applyAlignment="1" applyProtection="1">
      <alignment horizontal="right"/>
      <protection/>
    </xf>
    <xf numFmtId="166" fontId="13" fillId="36" borderId="0" xfId="107" applyNumberFormat="1" applyFont="1" applyFill="1" applyBorder="1" applyAlignment="1" applyProtection="1">
      <alignment horizontal="right"/>
      <protection/>
    </xf>
    <xf numFmtId="166" fontId="2" fillId="36" borderId="16" xfId="107" applyNumberFormat="1" applyFont="1" applyFill="1" applyBorder="1" applyAlignment="1" applyProtection="1">
      <alignment horizontal="right"/>
      <protection/>
    </xf>
    <xf numFmtId="166" fontId="2" fillId="36" borderId="0" xfId="107" applyNumberFormat="1" applyFont="1" applyFill="1" applyBorder="1" applyAlignment="1" applyProtection="1">
      <alignment horizontal="right"/>
      <protection/>
    </xf>
    <xf numFmtId="37" fontId="11" fillId="22" borderId="0" xfId="105" applyNumberFormat="1" applyFont="1" applyFill="1" applyBorder="1" applyProtection="1">
      <alignment/>
      <protection/>
    </xf>
    <xf numFmtId="165" fontId="2" fillId="22" borderId="21" xfId="0" applyNumberFormat="1" applyFont="1" applyFill="1" applyBorder="1" applyAlignment="1" applyProtection="1">
      <alignment horizontal="right"/>
      <protection/>
    </xf>
    <xf numFmtId="0" fontId="8" fillId="22" borderId="0" xfId="87" applyFont="1" applyFill="1" applyBorder="1">
      <alignment/>
      <protection/>
    </xf>
    <xf numFmtId="0" fontId="10" fillId="22" borderId="0" xfId="105" applyFont="1" applyFill="1" applyBorder="1">
      <alignment/>
      <protection/>
    </xf>
    <xf numFmtId="164" fontId="2" fillId="22" borderId="19" xfId="0" applyNumberFormat="1" applyFont="1" applyFill="1" applyBorder="1" applyAlignment="1" applyProtection="1">
      <alignment horizontal="left"/>
      <protection/>
    </xf>
    <xf numFmtId="164" fontId="2" fillId="22" borderId="19" xfId="0" applyNumberFormat="1" applyFont="1" applyFill="1" applyBorder="1" applyAlignment="1" applyProtection="1">
      <alignment horizontal="left"/>
      <protection/>
    </xf>
    <xf numFmtId="37" fontId="2" fillId="22" borderId="20" xfId="0" applyNumberFormat="1" applyFont="1" applyFill="1" applyBorder="1" applyAlignment="1" applyProtection="1">
      <alignment/>
      <protection/>
    </xf>
    <xf numFmtId="165" fontId="2" fillId="22" borderId="22" xfId="0" applyNumberFormat="1" applyFont="1" applyFill="1" applyBorder="1" applyAlignment="1" applyProtection="1">
      <alignment horizontal="right"/>
      <protection/>
    </xf>
    <xf numFmtId="165" fontId="2" fillId="36" borderId="19" xfId="0" applyNumberFormat="1" applyFont="1" applyFill="1" applyBorder="1" applyAlignment="1" applyProtection="1">
      <alignment horizontal="right"/>
      <protection/>
    </xf>
    <xf numFmtId="165" fontId="2" fillId="36" borderId="20" xfId="0" applyNumberFormat="1" applyFont="1" applyFill="1" applyBorder="1" applyAlignment="1" applyProtection="1">
      <alignment horizontal="right"/>
      <protection/>
    </xf>
    <xf numFmtId="164" fontId="0" fillId="36" borderId="16" xfId="0" applyNumberForma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164" fontId="0" fillId="36" borderId="16" xfId="0" applyNumberFormat="1" applyFont="1" applyFill="1" applyBorder="1" applyAlignment="1">
      <alignment/>
    </xf>
    <xf numFmtId="164" fontId="5" fillId="38" borderId="17" xfId="0" applyNumberFormat="1" applyFont="1" applyFill="1" applyBorder="1" applyAlignment="1">
      <alignment horizontal="center"/>
    </xf>
    <xf numFmtId="164" fontId="5" fillId="38" borderId="18" xfId="0" applyNumberFormat="1" applyFont="1" applyFill="1" applyBorder="1" applyAlignment="1">
      <alignment horizontal="center"/>
    </xf>
    <xf numFmtId="164" fontId="2" fillId="22" borderId="0" xfId="0" applyNumberFormat="1" applyFont="1" applyFill="1" applyAlignment="1" applyProtection="1">
      <alignment/>
      <protection/>
    </xf>
    <xf numFmtId="164" fontId="2" fillId="22" borderId="0" xfId="0" applyNumberFormat="1" applyFont="1" applyFill="1" applyAlignment="1" applyProtection="1">
      <alignment horizontal="left"/>
      <protection/>
    </xf>
    <xf numFmtId="37" fontId="2" fillId="36" borderId="0" xfId="0" applyNumberFormat="1" applyFont="1" applyFill="1" applyAlignment="1" applyProtection="1">
      <alignment horizontal="center"/>
      <protection/>
    </xf>
    <xf numFmtId="0" fontId="23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2" fillId="0" borderId="16" xfId="0" applyNumberFormat="1" applyFont="1" applyFill="1" applyBorder="1" applyAlignment="1" applyProtection="1">
      <alignment horizontal="right"/>
      <protection/>
    </xf>
    <xf numFmtId="37" fontId="8" fillId="22" borderId="19" xfId="88" applyNumberFormat="1" applyFont="1" applyFill="1" applyBorder="1" applyProtection="1">
      <alignment/>
      <protection/>
    </xf>
    <xf numFmtId="164" fontId="9" fillId="22" borderId="19" xfId="0" applyNumberFormat="1" applyFont="1" applyFill="1" applyBorder="1" applyAlignment="1" applyProtection="1">
      <alignment/>
      <protection/>
    </xf>
    <xf numFmtId="164" fontId="9" fillId="22" borderId="20" xfId="0" applyNumberFormat="1" applyFont="1" applyFill="1" applyBorder="1" applyAlignment="1" applyProtection="1">
      <alignment/>
      <protection/>
    </xf>
    <xf numFmtId="166" fontId="6" fillId="22" borderId="19" xfId="107" applyNumberFormat="1" applyFont="1" applyFill="1" applyBorder="1" applyAlignment="1" applyProtection="1">
      <alignment horizontal="right"/>
      <protection/>
    </xf>
    <xf numFmtId="166" fontId="6" fillId="36" borderId="19" xfId="107" applyNumberFormat="1" applyFont="1" applyFill="1" applyBorder="1" applyAlignment="1" applyProtection="1">
      <alignment horizontal="right"/>
      <protection/>
    </xf>
    <xf numFmtId="166" fontId="6" fillId="36" borderId="20" xfId="107" applyNumberFormat="1" applyFont="1" applyFill="1" applyBorder="1" applyAlignment="1" applyProtection="1">
      <alignment horizontal="right"/>
      <protection/>
    </xf>
    <xf numFmtId="37" fontId="2" fillId="22" borderId="0" xfId="0" applyNumberFormat="1" applyFont="1" applyFill="1" applyAlignment="1" applyProtection="1">
      <alignment/>
      <protection/>
    </xf>
    <xf numFmtId="165" fontId="2" fillId="22" borderId="0" xfId="0" applyNumberFormat="1" applyFont="1" applyFill="1" applyBorder="1" applyAlignment="1" applyProtection="1">
      <alignment/>
      <protection/>
    </xf>
    <xf numFmtId="165" fontId="2" fillId="36" borderId="0" xfId="0" applyNumberFormat="1" applyFont="1" applyFill="1" applyBorder="1" applyAlignment="1" applyProtection="1">
      <alignment/>
      <protection/>
    </xf>
    <xf numFmtId="165" fontId="2" fillId="36" borderId="16" xfId="0" applyNumberFormat="1" applyFont="1" applyFill="1" applyBorder="1" applyAlignment="1" applyProtection="1">
      <alignment/>
      <protection/>
    </xf>
    <xf numFmtId="164" fontId="0" fillId="36" borderId="0" xfId="0" applyNumberFormat="1" applyFont="1" applyFill="1" applyAlignment="1">
      <alignment/>
    </xf>
    <xf numFmtId="164" fontId="0" fillId="36" borderId="16" xfId="0" applyNumberFormat="1" applyFont="1" applyFill="1" applyBorder="1" applyAlignment="1">
      <alignment/>
    </xf>
    <xf numFmtId="164" fontId="24" fillId="22" borderId="0" xfId="0" applyNumberFormat="1" applyFont="1" applyFill="1" applyAlignment="1" applyProtection="1">
      <alignment horizontal="left"/>
      <protection/>
    </xf>
    <xf numFmtId="165" fontId="58" fillId="36" borderId="0" xfId="0" applyNumberFormat="1" applyFont="1" applyFill="1" applyBorder="1" applyAlignment="1" applyProtection="1">
      <alignment horizontal="right"/>
      <protection/>
    </xf>
    <xf numFmtId="165" fontId="58" fillId="36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>
      <alignment/>
    </xf>
    <xf numFmtId="164" fontId="5" fillId="38" borderId="0" xfId="0" applyNumberFormat="1" applyFont="1" applyFill="1" applyAlignment="1">
      <alignment horizontal="center"/>
    </xf>
    <xf numFmtId="164" fontId="2" fillId="22" borderId="0" xfId="0" applyNumberFormat="1" applyFont="1" applyFill="1" applyBorder="1" applyAlignment="1" applyProtection="1">
      <alignment horizontal="left" vertical="center" wrapText="1"/>
      <protection/>
    </xf>
    <xf numFmtId="164" fontId="2" fillId="22" borderId="16" xfId="0" applyNumberFormat="1" applyFont="1" applyFill="1" applyBorder="1" applyAlignment="1" applyProtection="1">
      <alignment horizontal="left" vertical="center" wrapText="1"/>
      <protection/>
    </xf>
    <xf numFmtId="164" fontId="2" fillId="22" borderId="17" xfId="0" applyNumberFormat="1" applyFont="1" applyFill="1" applyBorder="1" applyAlignment="1" applyProtection="1">
      <alignment horizontal="left" vertical="center" wrapText="1"/>
      <protection/>
    </xf>
    <xf numFmtId="164" fontId="2" fillId="22" borderId="18" xfId="0" applyNumberFormat="1" applyFont="1" applyFill="1" applyBorder="1" applyAlignment="1" applyProtection="1">
      <alignment horizontal="left" vertical="center" wrapText="1"/>
      <protection/>
    </xf>
    <xf numFmtId="164" fontId="2" fillId="22" borderId="0" xfId="0" applyNumberFormat="1" applyFont="1" applyFill="1" applyAlignment="1" applyProtection="1">
      <alignment horizontal="left" vertical="center" wrapText="1"/>
      <protection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ím" xfId="42"/>
    <cellStyle name="Címsor 1" xfId="43"/>
    <cellStyle name="Címsor 2" xfId="44"/>
    <cellStyle name="Címsor 3" xfId="45"/>
    <cellStyle name="Címsor 4" xfId="46"/>
    <cellStyle name="Comma [0]_#6 Temps &amp; Contractors" xfId="47"/>
    <cellStyle name="Comma [00]" xfId="48"/>
    <cellStyle name="Comma_#6 Temps &amp; Contractors" xfId="49"/>
    <cellStyle name="Currency [0]_#6 Temps &amp; Contractors" xfId="50"/>
    <cellStyle name="Currency [00]" xfId="51"/>
    <cellStyle name="Currency_#6 Temps &amp; Contractors" xfId="52"/>
    <cellStyle name="Date Short" xfId="53"/>
    <cellStyle name="DELTA" xfId="54"/>
    <cellStyle name="Ellenőrzőcella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Comma" xfId="61"/>
    <cellStyle name="Comma [0]" xfId="62"/>
    <cellStyle name="Figyelmeztetés" xfId="63"/>
    <cellStyle name="Grey" xfId="64"/>
    <cellStyle name="Header1" xfId="65"/>
    <cellStyle name="Header2" xfId="66"/>
    <cellStyle name="Hivatkozott cella" xfId="67"/>
    <cellStyle name="Hyperlink" xfId="68"/>
    <cellStyle name="Input [yellow]" xfId="69"/>
    <cellStyle name="Jegyzet" xfId="70"/>
    <cellStyle name="Jelölőszín (1)" xfId="71"/>
    <cellStyle name="Jelölőszín (2)" xfId="72"/>
    <cellStyle name="Jelölőszín (3)" xfId="73"/>
    <cellStyle name="Jelölőszín (4)" xfId="74"/>
    <cellStyle name="Jelölőszín (5)" xfId="75"/>
    <cellStyle name="Jelölőszín (6)" xfId="76"/>
    <cellStyle name="Jó" xfId="77"/>
    <cellStyle name="Kimenet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Magyarázó szöveg" xfId="84"/>
    <cellStyle name="Normal - Style1" xfId="85"/>
    <cellStyle name="Normal_# 41-Market &amp;Trends" xfId="86"/>
    <cellStyle name="Normal_CF06GR" xfId="87"/>
    <cellStyle name="Normál_segments_0209" xfId="88"/>
    <cellStyle name="Normal_Sheet1" xfId="89"/>
    <cellStyle name="Normál_web 4q2005 master_rebranded" xfId="90"/>
    <cellStyle name="Összesen" xfId="91"/>
    <cellStyle name="Currency" xfId="92"/>
    <cellStyle name="Currency [0]" xfId="93"/>
    <cellStyle name="Percent [0]" xfId="94"/>
    <cellStyle name="Percent [00]" xfId="95"/>
    <cellStyle name="Percent [2]" xfId="96"/>
    <cellStyle name="Percent_#6 Temps &amp; Contractors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Rossz" xfId="103"/>
    <cellStyle name="Semleges" xfId="104"/>
    <cellStyle name="Stílus 1" xfId="105"/>
    <cellStyle name="Számítás" xfId="106"/>
    <cellStyle name="Percent" xfId="107"/>
    <cellStyle name="Text Indent A" xfId="108"/>
    <cellStyle name="Text Indent B" xfId="109"/>
    <cellStyle name="Text Indent C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nciliation_1q%202011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TD Group"/>
      <sheetName val="kumulált Csoport"/>
      <sheetName val="Q-o-Q Group "/>
      <sheetName val="negyedéves Csoport"/>
      <sheetName val="YTD Segments"/>
      <sheetName val="kumulált szegmensek"/>
      <sheetName val="Q-o-Q Segments"/>
      <sheetName val="negyedéves szegmensek"/>
    </sheetNames>
    <sheetDataSet>
      <sheetData sheetId="4">
        <row r="7">
          <cell r="D7">
            <v>41235</v>
          </cell>
          <cell r="E7">
            <v>85709</v>
          </cell>
          <cell r="F7">
            <v>134055</v>
          </cell>
          <cell r="G7">
            <v>173658</v>
          </cell>
          <cell r="H7">
            <v>44499</v>
          </cell>
        </row>
        <row r="10">
          <cell r="D10">
            <v>6268</v>
          </cell>
          <cell r="E10">
            <v>13252</v>
          </cell>
          <cell r="F10">
            <v>19837</v>
          </cell>
          <cell r="G10">
            <v>28890</v>
          </cell>
          <cell r="H10">
            <v>6205</v>
          </cell>
        </row>
        <row r="14">
          <cell r="D14">
            <v>104709</v>
          </cell>
          <cell r="E14">
            <v>212070</v>
          </cell>
          <cell r="F14">
            <v>321177</v>
          </cell>
          <cell r="G14">
            <v>431929</v>
          </cell>
          <cell r="H14">
            <v>101132</v>
          </cell>
        </row>
        <row r="21">
          <cell r="D21">
            <v>5062</v>
          </cell>
          <cell r="E21">
            <v>10175</v>
          </cell>
          <cell r="F21">
            <v>14101</v>
          </cell>
          <cell r="G21">
            <v>19912</v>
          </cell>
          <cell r="H21">
            <v>4906</v>
          </cell>
        </row>
        <row r="24">
          <cell r="D24">
            <v>1054</v>
          </cell>
          <cell r="E24">
            <v>1996</v>
          </cell>
          <cell r="F24">
            <v>3311</v>
          </cell>
          <cell r="G24">
            <v>5156</v>
          </cell>
          <cell r="H24">
            <v>1053</v>
          </cell>
        </row>
        <row r="28">
          <cell r="D28">
            <v>29375</v>
          </cell>
          <cell r="E28">
            <v>58443</v>
          </cell>
          <cell r="F28">
            <v>84961</v>
          </cell>
          <cell r="G28">
            <v>117869</v>
          </cell>
          <cell r="H28">
            <v>28071</v>
          </cell>
        </row>
        <row r="35">
          <cell r="D35">
            <v>8456</v>
          </cell>
          <cell r="E35">
            <v>19535</v>
          </cell>
          <cell r="F35">
            <v>31488</v>
          </cell>
          <cell r="G35">
            <v>40730</v>
          </cell>
          <cell r="H35">
            <v>9283</v>
          </cell>
        </row>
        <row r="38">
          <cell r="D38">
            <v>20</v>
          </cell>
          <cell r="E38">
            <v>37</v>
          </cell>
          <cell r="F38">
            <v>107</v>
          </cell>
          <cell r="G38">
            <v>367</v>
          </cell>
          <cell r="H38">
            <v>62</v>
          </cell>
        </row>
        <row r="42">
          <cell r="D42">
            <v>18384</v>
          </cell>
          <cell r="E42">
            <v>37977</v>
          </cell>
          <cell r="F42">
            <v>58770</v>
          </cell>
          <cell r="G42">
            <v>77598</v>
          </cell>
          <cell r="H42">
            <v>17126</v>
          </cell>
        </row>
        <row r="49">
          <cell r="D49">
            <v>2699</v>
          </cell>
          <cell r="E49">
            <v>5570</v>
          </cell>
          <cell r="F49">
            <v>9695</v>
          </cell>
          <cell r="G49">
            <v>12295</v>
          </cell>
          <cell r="H49">
            <v>2790</v>
          </cell>
        </row>
        <row r="52">
          <cell r="D52">
            <v>889</v>
          </cell>
          <cell r="E52">
            <v>922</v>
          </cell>
          <cell r="F52">
            <v>925</v>
          </cell>
          <cell r="G52">
            <v>925</v>
          </cell>
          <cell r="H52">
            <v>918</v>
          </cell>
        </row>
        <row r="56">
          <cell r="D56">
            <v>7448</v>
          </cell>
          <cell r="E56">
            <v>15212</v>
          </cell>
          <cell r="F56">
            <v>24768</v>
          </cell>
          <cell r="G56">
            <v>32874</v>
          </cell>
          <cell r="H56">
            <v>7359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3">
      <selection activeCell="A47" sqref="A47:A50"/>
    </sheetView>
  </sheetViews>
  <sheetFormatPr defaultColWidth="8.50390625" defaultRowHeight="12.75"/>
  <cols>
    <col min="1" max="1" width="9.125" style="3" customWidth="1"/>
    <col min="2" max="2" width="5.875" style="3" customWidth="1"/>
    <col min="3" max="3" width="51.00390625" style="3" customWidth="1"/>
    <col min="4" max="12" width="14.875" style="3" customWidth="1"/>
    <col min="13" max="16384" width="8.50390625" style="3" customWidth="1"/>
  </cols>
  <sheetData>
    <row r="1" spans="1:12" ht="12.75" customHeight="1">
      <c r="A1" s="131" t="s">
        <v>0</v>
      </c>
      <c r="B1" s="131"/>
      <c r="C1" s="132"/>
      <c r="D1" s="1">
        <v>2009</v>
      </c>
      <c r="E1" s="1">
        <v>2009</v>
      </c>
      <c r="F1" s="1">
        <v>2009</v>
      </c>
      <c r="G1" s="2">
        <v>2009</v>
      </c>
      <c r="H1" s="1">
        <v>2010</v>
      </c>
      <c r="I1" s="1">
        <v>2010</v>
      </c>
      <c r="J1" s="1">
        <v>2010</v>
      </c>
      <c r="K1" s="2">
        <v>2010</v>
      </c>
      <c r="L1" s="1">
        <v>2011</v>
      </c>
    </row>
    <row r="2" spans="1:12" ht="12.75">
      <c r="A2" s="131"/>
      <c r="B2" s="131"/>
      <c r="C2" s="132"/>
      <c r="D2" s="4" t="s">
        <v>1</v>
      </c>
      <c r="E2" s="4" t="s">
        <v>2</v>
      </c>
      <c r="F2" s="4" t="s">
        <v>3</v>
      </c>
      <c r="G2" s="5" t="s">
        <v>4</v>
      </c>
      <c r="H2" s="4" t="s">
        <v>1</v>
      </c>
      <c r="I2" s="4" t="s">
        <v>2</v>
      </c>
      <c r="J2" s="4" t="s">
        <v>5</v>
      </c>
      <c r="K2" s="5" t="s">
        <v>6</v>
      </c>
      <c r="L2" s="4" t="s">
        <v>1</v>
      </c>
    </row>
    <row r="3" spans="1:12" ht="12.75">
      <c r="A3" s="133"/>
      <c r="B3" s="133"/>
      <c r="C3" s="134"/>
      <c r="D3" s="6"/>
      <c r="E3" s="7" t="s">
        <v>7</v>
      </c>
      <c r="F3" s="6"/>
      <c r="G3" s="8"/>
      <c r="H3" s="7" t="s">
        <v>7</v>
      </c>
      <c r="I3" s="6"/>
      <c r="J3" s="6"/>
      <c r="K3" s="8"/>
      <c r="L3" s="6"/>
    </row>
    <row r="4" spans="1:12" ht="12.75" customHeight="1">
      <c r="A4" s="9"/>
      <c r="B4" s="9"/>
      <c r="C4" s="10"/>
      <c r="D4" s="11"/>
      <c r="E4" s="12"/>
      <c r="F4" s="11"/>
      <c r="G4" s="13"/>
      <c r="H4" s="11"/>
      <c r="I4" s="12"/>
      <c r="J4" s="11"/>
      <c r="K4" s="13"/>
      <c r="L4" s="11"/>
    </row>
    <row r="5" spans="1:12" ht="12.75" customHeight="1">
      <c r="A5" s="14" t="s">
        <v>8</v>
      </c>
      <c r="B5" s="15"/>
      <c r="C5" s="16"/>
      <c r="D5" s="17">
        <v>66622</v>
      </c>
      <c r="E5" s="18">
        <v>135701</v>
      </c>
      <c r="F5" s="17">
        <v>206457</v>
      </c>
      <c r="G5" s="19">
        <v>262808</v>
      </c>
      <c r="H5" s="17">
        <v>59207</v>
      </c>
      <c r="I5" s="18">
        <v>122333</v>
      </c>
      <c r="J5" s="17">
        <v>191052</v>
      </c>
      <c r="K5" s="19">
        <v>248304</v>
      </c>
      <c r="L5" s="17">
        <v>61484</v>
      </c>
    </row>
    <row r="6" spans="1:12" ht="12.75" customHeight="1">
      <c r="A6" s="14"/>
      <c r="B6" s="15"/>
      <c r="C6" s="16"/>
      <c r="D6" s="17"/>
      <c r="E6" s="18"/>
      <c r="F6" s="17"/>
      <c r="G6" s="19"/>
      <c r="H6" s="17"/>
      <c r="I6" s="18"/>
      <c r="J6" s="17"/>
      <c r="K6" s="19"/>
      <c r="L6" s="17"/>
    </row>
    <row r="7" spans="1:12" ht="12.75" customHeight="1">
      <c r="A7" s="14" t="s">
        <v>9</v>
      </c>
      <c r="B7" s="15"/>
      <c r="C7" s="16"/>
      <c r="D7" s="17"/>
      <c r="E7" s="18"/>
      <c r="F7" s="17"/>
      <c r="G7" s="19"/>
      <c r="H7" s="17"/>
      <c r="I7" s="18"/>
      <c r="J7" s="17"/>
      <c r="K7" s="19"/>
      <c r="L7" s="17"/>
    </row>
    <row r="8" spans="1:12" ht="12.75" customHeight="1">
      <c r="A8" s="14"/>
      <c r="B8" s="15" t="s">
        <v>10</v>
      </c>
      <c r="C8" s="16"/>
      <c r="D8" s="17">
        <v>1696</v>
      </c>
      <c r="E8" s="18">
        <v>3624</v>
      </c>
      <c r="F8" s="17">
        <v>5146</v>
      </c>
      <c r="G8" s="19">
        <v>6398</v>
      </c>
      <c r="H8" s="17">
        <v>511</v>
      </c>
      <c r="I8" s="18">
        <v>1351</v>
      </c>
      <c r="J8" s="17">
        <v>2035</v>
      </c>
      <c r="K8" s="19">
        <v>2313</v>
      </c>
      <c r="L8" s="17">
        <v>411</v>
      </c>
    </row>
    <row r="9" spans="1:12" ht="12.75" customHeight="1">
      <c r="A9" s="14"/>
      <c r="B9" s="15" t="s">
        <v>11</v>
      </c>
      <c r="C9" s="16"/>
      <c r="D9" s="17">
        <v>356</v>
      </c>
      <c r="E9" s="18">
        <v>983</v>
      </c>
      <c r="F9" s="17">
        <v>-948</v>
      </c>
      <c r="G9" s="19">
        <v>7357</v>
      </c>
      <c r="H9" s="17">
        <v>1030</v>
      </c>
      <c r="I9" s="18">
        <v>1476</v>
      </c>
      <c r="J9" s="17">
        <v>2075</v>
      </c>
      <c r="K9" s="19">
        <v>6055</v>
      </c>
      <c r="L9" s="17">
        <v>1486</v>
      </c>
    </row>
    <row r="10" spans="1:12" ht="12.75" customHeight="1">
      <c r="A10" s="14"/>
      <c r="B10" s="14" t="s">
        <v>12</v>
      </c>
      <c r="C10" s="16"/>
      <c r="D10" s="17">
        <v>0</v>
      </c>
      <c r="E10" s="18">
        <v>0</v>
      </c>
      <c r="F10" s="17">
        <v>0</v>
      </c>
      <c r="G10" s="19">
        <v>0</v>
      </c>
      <c r="H10" s="17">
        <v>0</v>
      </c>
      <c r="I10" s="18">
        <v>0</v>
      </c>
      <c r="J10" s="17">
        <v>0</v>
      </c>
      <c r="K10" s="19">
        <v>26970</v>
      </c>
      <c r="L10" s="17">
        <v>6341</v>
      </c>
    </row>
    <row r="11" spans="1:12" ht="12.75" customHeight="1">
      <c r="A11" s="14"/>
      <c r="B11" s="15"/>
      <c r="C11" s="16"/>
      <c r="D11" s="17"/>
      <c r="E11" s="18"/>
      <c r="F11" s="17"/>
      <c r="G11" s="19"/>
      <c r="H11" s="17"/>
      <c r="I11" s="18"/>
      <c r="J11" s="17"/>
      <c r="K11" s="19"/>
      <c r="L11" s="17"/>
    </row>
    <row r="12" spans="1:12" ht="12.75" customHeight="1">
      <c r="A12" s="14" t="s">
        <v>13</v>
      </c>
      <c r="B12" s="15"/>
      <c r="C12" s="16"/>
      <c r="D12" s="17">
        <v>64570</v>
      </c>
      <c r="E12" s="18">
        <v>131094</v>
      </c>
      <c r="F12" s="17">
        <v>202259</v>
      </c>
      <c r="G12" s="19">
        <v>249053</v>
      </c>
      <c r="H12" s="17">
        <v>57666</v>
      </c>
      <c r="I12" s="18">
        <v>119506</v>
      </c>
      <c r="J12" s="17">
        <v>186942</v>
      </c>
      <c r="K12" s="19">
        <v>212966</v>
      </c>
      <c r="L12" s="17">
        <v>53246</v>
      </c>
    </row>
    <row r="13" spans="1:12" ht="12.75" customHeight="1">
      <c r="A13" s="14"/>
      <c r="B13" s="15"/>
      <c r="C13" s="16"/>
      <c r="D13" s="17"/>
      <c r="E13" s="18"/>
      <c r="F13" s="17"/>
      <c r="G13" s="19"/>
      <c r="H13" s="17"/>
      <c r="I13" s="18"/>
      <c r="J13" s="17"/>
      <c r="K13" s="19"/>
      <c r="L13" s="17"/>
    </row>
    <row r="14" spans="1:12" ht="12.75">
      <c r="A14" s="9" t="s">
        <v>14</v>
      </c>
      <c r="B14" s="14" t="s">
        <v>15</v>
      </c>
      <c r="C14" s="10"/>
      <c r="D14" s="17">
        <v>-24786</v>
      </c>
      <c r="E14" s="18">
        <v>-50961</v>
      </c>
      <c r="F14" s="17">
        <v>-76337</v>
      </c>
      <c r="G14" s="19">
        <v>-101920</v>
      </c>
      <c r="H14" s="17">
        <v>-24140</v>
      </c>
      <c r="I14" s="18">
        <v>-49425</v>
      </c>
      <c r="J14" s="17">
        <v>-74228</v>
      </c>
      <c r="K14" s="19">
        <v>-100872</v>
      </c>
      <c r="L14" s="17">
        <v>-23994</v>
      </c>
    </row>
    <row r="15" spans="1:12" ht="12.75" customHeight="1">
      <c r="A15" s="14"/>
      <c r="B15" s="15"/>
      <c r="C15" s="16"/>
      <c r="D15" s="17"/>
      <c r="E15" s="18"/>
      <c r="F15" s="17"/>
      <c r="G15" s="19"/>
      <c r="H15" s="17"/>
      <c r="I15" s="18"/>
      <c r="J15" s="17"/>
      <c r="K15" s="19"/>
      <c r="L15" s="17"/>
    </row>
    <row r="16" spans="1:12" ht="12.75" customHeight="1">
      <c r="A16" s="14" t="s">
        <v>16</v>
      </c>
      <c r="B16" s="15"/>
      <c r="C16" s="16"/>
      <c r="D16" s="17">
        <v>39784</v>
      </c>
      <c r="E16" s="18">
        <v>80133</v>
      </c>
      <c r="F16" s="17">
        <v>125922</v>
      </c>
      <c r="G16" s="19">
        <v>147133</v>
      </c>
      <c r="H16" s="17">
        <v>33526</v>
      </c>
      <c r="I16" s="18">
        <v>70081</v>
      </c>
      <c r="J16" s="17">
        <v>112714</v>
      </c>
      <c r="K16" s="19">
        <v>112094</v>
      </c>
      <c r="L16" s="17">
        <v>29252</v>
      </c>
    </row>
    <row r="17" spans="1:12" ht="12.75" customHeight="1">
      <c r="A17" s="14"/>
      <c r="B17" s="15"/>
      <c r="C17" s="16"/>
      <c r="D17" s="17"/>
      <c r="E17" s="18"/>
      <c r="F17" s="17"/>
      <c r="G17" s="19"/>
      <c r="H17" s="17"/>
      <c r="I17" s="18"/>
      <c r="J17" s="17"/>
      <c r="K17" s="19"/>
      <c r="L17" s="17"/>
    </row>
    <row r="18" spans="1:12" ht="12.75" customHeight="1">
      <c r="A18" s="20" t="s">
        <v>17</v>
      </c>
      <c r="B18" s="20"/>
      <c r="C18" s="10"/>
      <c r="D18" s="17">
        <v>159409</v>
      </c>
      <c r="E18" s="18">
        <v>320504</v>
      </c>
      <c r="F18" s="17">
        <v>480614</v>
      </c>
      <c r="G18" s="19">
        <v>643989</v>
      </c>
      <c r="H18" s="17">
        <v>147374</v>
      </c>
      <c r="I18" s="18">
        <v>297834</v>
      </c>
      <c r="J18" s="17">
        <v>452602</v>
      </c>
      <c r="K18" s="19">
        <v>609579</v>
      </c>
      <c r="L18" s="17">
        <v>142507</v>
      </c>
    </row>
    <row r="19" spans="1:12" ht="12.75" customHeight="1">
      <c r="A19" s="14"/>
      <c r="B19" s="15"/>
      <c r="C19" s="16"/>
      <c r="D19" s="17"/>
      <c r="E19" s="18"/>
      <c r="F19" s="17"/>
      <c r="G19" s="19"/>
      <c r="H19" s="17"/>
      <c r="I19" s="18"/>
      <c r="J19" s="17"/>
      <c r="K19" s="19"/>
      <c r="L19" s="17"/>
    </row>
    <row r="20" spans="1:12" ht="12.75" customHeight="1">
      <c r="A20" s="14" t="s">
        <v>18</v>
      </c>
      <c r="B20" s="15"/>
      <c r="C20" s="16"/>
      <c r="D20" s="21">
        <v>0.4179312334937174</v>
      </c>
      <c r="E20" s="22">
        <v>0.4233987719342036</v>
      </c>
      <c r="F20" s="21">
        <v>0.42956925932245005</v>
      </c>
      <c r="G20" s="23">
        <v>0.4080939270701829</v>
      </c>
      <c r="H20" s="21">
        <v>0.4017465767367378</v>
      </c>
      <c r="I20" s="22">
        <v>0.4107422255350296</v>
      </c>
      <c r="J20" s="21">
        <v>0.4221192129067039</v>
      </c>
      <c r="K20" s="23">
        <v>0.4073368669196281</v>
      </c>
      <c r="L20" s="21">
        <v>0.43144547285396506</v>
      </c>
    </row>
    <row r="21" spans="1:12" ht="12.75" customHeight="1">
      <c r="A21" s="24" t="s">
        <v>19</v>
      </c>
      <c r="B21" s="25"/>
      <c r="C21" s="26"/>
      <c r="D21" s="27">
        <v>0.40505868551963814</v>
      </c>
      <c r="E21" s="28">
        <v>0.4090245363552405</v>
      </c>
      <c r="F21" s="27">
        <v>0.4208345990753494</v>
      </c>
      <c r="G21" s="29">
        <v>0.38673486658933615</v>
      </c>
      <c r="H21" s="27">
        <v>0.391290186871497</v>
      </c>
      <c r="I21" s="28">
        <v>0.4012503609393152</v>
      </c>
      <c r="J21" s="27">
        <v>0.41303838692714573</v>
      </c>
      <c r="K21" s="29">
        <v>0.3493657097767476</v>
      </c>
      <c r="L21" s="27">
        <v>0.37363778621401056</v>
      </c>
    </row>
    <row r="22" spans="1:12" ht="12.75" customHeight="1">
      <c r="A22" s="30"/>
      <c r="B22" s="30"/>
      <c r="C22" s="31"/>
      <c r="D22" s="32"/>
      <c r="F22" s="32"/>
      <c r="G22" s="33"/>
      <c r="H22" s="32"/>
      <c r="J22" s="32"/>
      <c r="K22" s="33"/>
      <c r="L22" s="32"/>
    </row>
    <row r="23" spans="1:12" ht="12.75">
      <c r="A23" s="34" t="s">
        <v>20</v>
      </c>
      <c r="B23" s="9"/>
      <c r="C23" s="10"/>
      <c r="D23" s="35"/>
      <c r="E23" s="36"/>
      <c r="F23" s="35"/>
      <c r="G23" s="13"/>
      <c r="H23" s="35"/>
      <c r="I23" s="36"/>
      <c r="J23" s="35"/>
      <c r="K23" s="13"/>
      <c r="L23" s="35"/>
    </row>
    <row r="24" spans="1:12" ht="12.75">
      <c r="A24" s="30"/>
      <c r="B24" s="30"/>
      <c r="C24" s="31"/>
      <c r="D24" s="32"/>
      <c r="F24" s="32"/>
      <c r="G24" s="33"/>
      <c r="H24" s="32"/>
      <c r="J24" s="32"/>
      <c r="K24" s="33"/>
      <c r="L24" s="32"/>
    </row>
    <row r="25" spans="1:12" ht="12.75">
      <c r="A25" s="37"/>
      <c r="B25" s="38" t="s">
        <v>21</v>
      </c>
      <c r="C25" s="31"/>
      <c r="D25" s="17">
        <v>100217</v>
      </c>
      <c r="E25" s="18">
        <v>97358</v>
      </c>
      <c r="F25" s="17">
        <v>122090</v>
      </c>
      <c r="G25" s="19">
        <v>70573</v>
      </c>
      <c r="H25" s="39">
        <v>46441</v>
      </c>
      <c r="I25" s="18">
        <v>95294</v>
      </c>
      <c r="J25" s="17">
        <v>73258</v>
      </c>
      <c r="K25" s="19">
        <v>72208</v>
      </c>
      <c r="L25" s="17">
        <v>76180</v>
      </c>
    </row>
    <row r="26" spans="1:12" ht="12.75">
      <c r="A26" s="37"/>
      <c r="B26" s="38" t="s">
        <v>22</v>
      </c>
      <c r="C26" s="31"/>
      <c r="D26" s="17">
        <v>35149</v>
      </c>
      <c r="E26" s="18">
        <v>41480</v>
      </c>
      <c r="F26" s="17">
        <v>37667</v>
      </c>
      <c r="G26" s="19">
        <v>36332</v>
      </c>
      <c r="H26" s="39">
        <v>30005</v>
      </c>
      <c r="I26" s="18">
        <v>48328</v>
      </c>
      <c r="J26" s="17">
        <v>46099</v>
      </c>
      <c r="K26" s="19">
        <v>46647</v>
      </c>
      <c r="L26" s="17">
        <v>34318</v>
      </c>
    </row>
    <row r="27" spans="1:12" ht="12.75">
      <c r="A27" s="37"/>
      <c r="B27" s="38" t="s">
        <v>23</v>
      </c>
      <c r="C27" s="31"/>
      <c r="D27" s="17">
        <v>233551</v>
      </c>
      <c r="E27" s="18">
        <v>276583</v>
      </c>
      <c r="F27" s="17">
        <v>246161</v>
      </c>
      <c r="G27" s="19">
        <v>266998</v>
      </c>
      <c r="H27" s="17">
        <v>264811</v>
      </c>
      <c r="I27" s="18">
        <v>241651</v>
      </c>
      <c r="J27" s="17">
        <v>204942</v>
      </c>
      <c r="K27" s="19">
        <v>234164</v>
      </c>
      <c r="L27" s="17">
        <v>235923</v>
      </c>
    </row>
    <row r="28" spans="1:12" ht="12.75">
      <c r="A28" s="37"/>
      <c r="B28" s="38" t="s">
        <v>24</v>
      </c>
      <c r="C28" s="31"/>
      <c r="D28" s="17">
        <v>21808</v>
      </c>
      <c r="E28" s="18">
        <v>30389</v>
      </c>
      <c r="F28" s="17">
        <v>27212</v>
      </c>
      <c r="G28" s="19">
        <v>26221</v>
      </c>
      <c r="H28" s="17">
        <v>15110</v>
      </c>
      <c r="I28" s="18">
        <v>21682</v>
      </c>
      <c r="J28" s="17">
        <v>21716</v>
      </c>
      <c r="K28" s="19">
        <v>8828</v>
      </c>
      <c r="L28" s="17">
        <v>9208</v>
      </c>
    </row>
    <row r="29" spans="1:12" ht="12.75">
      <c r="A29" s="37"/>
      <c r="B29" s="15" t="s">
        <v>25</v>
      </c>
      <c r="C29" s="31"/>
      <c r="D29" s="17">
        <v>-13304</v>
      </c>
      <c r="E29" s="18">
        <v>-10659</v>
      </c>
      <c r="F29" s="17">
        <v>-10598</v>
      </c>
      <c r="G29" s="19">
        <v>-8814</v>
      </c>
      <c r="H29" s="40">
        <v>0</v>
      </c>
      <c r="I29" s="18">
        <v>-355</v>
      </c>
      <c r="J29" s="17">
        <v>-113</v>
      </c>
      <c r="K29" s="19">
        <v>-60</v>
      </c>
      <c r="L29" s="17">
        <v>0</v>
      </c>
    </row>
    <row r="30" spans="1:12" ht="12.75">
      <c r="A30" s="37"/>
      <c r="B30" s="15" t="s">
        <v>26</v>
      </c>
      <c r="C30" s="31"/>
      <c r="D30" s="17">
        <v>-68014</v>
      </c>
      <c r="E30" s="18">
        <v>-51684</v>
      </c>
      <c r="F30" s="17">
        <v>-51813</v>
      </c>
      <c r="G30" s="19">
        <v>-34270</v>
      </c>
      <c r="H30" s="17">
        <v>-45634</v>
      </c>
      <c r="I30" s="18">
        <v>-33679</v>
      </c>
      <c r="J30" s="17">
        <v>-18051</v>
      </c>
      <c r="K30" s="19">
        <v>-15841</v>
      </c>
      <c r="L30" s="17">
        <v>-25968</v>
      </c>
    </row>
    <row r="31" spans="1:12" ht="12.75">
      <c r="A31" s="37"/>
      <c r="B31" s="15" t="s">
        <v>27</v>
      </c>
      <c r="C31" s="31"/>
      <c r="D31" s="17">
        <v>-91627</v>
      </c>
      <c r="E31" s="18">
        <v>-71585</v>
      </c>
      <c r="F31" s="17">
        <v>-86447</v>
      </c>
      <c r="G31" s="19">
        <v>-87611</v>
      </c>
      <c r="H31" s="17">
        <v>-45373</v>
      </c>
      <c r="I31" s="18">
        <v>-75871</v>
      </c>
      <c r="J31" s="17">
        <v>-49437</v>
      </c>
      <c r="K31" s="19">
        <v>-56560</v>
      </c>
      <c r="L31" s="17">
        <v>-59210</v>
      </c>
    </row>
    <row r="32" spans="1:12" ht="12.75" customHeight="1">
      <c r="A32" s="14" t="s">
        <v>28</v>
      </c>
      <c r="B32" s="15"/>
      <c r="C32" s="16"/>
      <c r="D32" s="17">
        <v>217780</v>
      </c>
      <c r="E32" s="18">
        <v>311882</v>
      </c>
      <c r="F32" s="17">
        <v>284272</v>
      </c>
      <c r="G32" s="19">
        <v>269429</v>
      </c>
      <c r="H32" s="17">
        <v>265360</v>
      </c>
      <c r="I32" s="18">
        <v>297050</v>
      </c>
      <c r="J32" s="17">
        <v>278414</v>
      </c>
      <c r="K32" s="19">
        <v>289386</v>
      </c>
      <c r="L32" s="17">
        <v>270451</v>
      </c>
    </row>
    <row r="33" spans="1:12" ht="12.75">
      <c r="A33" s="41"/>
      <c r="B33" s="41"/>
      <c r="C33" s="31"/>
      <c r="D33" s="42"/>
      <c r="E33" s="43"/>
      <c r="F33" s="42"/>
      <c r="G33" s="33"/>
      <c r="H33" s="42"/>
      <c r="I33" s="43"/>
      <c r="J33" s="42"/>
      <c r="K33" s="33"/>
      <c r="L33" s="42"/>
    </row>
    <row r="34" spans="1:12" ht="12.75">
      <c r="A34" s="37"/>
      <c r="B34" s="15" t="s">
        <v>28</v>
      </c>
      <c r="C34" s="31"/>
      <c r="D34" s="17">
        <v>217780</v>
      </c>
      <c r="E34" s="18">
        <v>311882</v>
      </c>
      <c r="F34" s="17">
        <v>284272</v>
      </c>
      <c r="G34" s="19">
        <v>269429</v>
      </c>
      <c r="H34" s="17">
        <v>265360</v>
      </c>
      <c r="I34" s="18">
        <v>297050</v>
      </c>
      <c r="J34" s="17">
        <v>278414</v>
      </c>
      <c r="K34" s="19">
        <v>289386</v>
      </c>
      <c r="L34" s="17">
        <v>270451</v>
      </c>
    </row>
    <row r="35" spans="1:12" ht="12.75">
      <c r="A35" s="37"/>
      <c r="B35" s="15" t="s">
        <v>29</v>
      </c>
      <c r="C35" s="31"/>
      <c r="D35" s="17">
        <v>657517</v>
      </c>
      <c r="E35" s="44">
        <v>565748</v>
      </c>
      <c r="F35" s="17">
        <v>596019</v>
      </c>
      <c r="G35" s="19">
        <v>605420</v>
      </c>
      <c r="H35" s="17">
        <v>620510</v>
      </c>
      <c r="I35" s="18">
        <v>573735</v>
      </c>
      <c r="J35" s="17">
        <v>583257</v>
      </c>
      <c r="K35" s="19">
        <v>594712</v>
      </c>
      <c r="L35" s="17">
        <v>602830</v>
      </c>
    </row>
    <row r="36" spans="1:12" ht="12.75">
      <c r="A36" s="15" t="s">
        <v>30</v>
      </c>
      <c r="B36" s="15"/>
      <c r="C36" s="31"/>
      <c r="D36" s="17">
        <v>875297</v>
      </c>
      <c r="E36" s="44">
        <v>877630</v>
      </c>
      <c r="F36" s="17">
        <v>880291</v>
      </c>
      <c r="G36" s="19">
        <v>874849</v>
      </c>
      <c r="H36" s="17">
        <v>885870</v>
      </c>
      <c r="I36" s="18">
        <v>870785</v>
      </c>
      <c r="J36" s="17">
        <v>861671</v>
      </c>
      <c r="K36" s="19">
        <v>884098</v>
      </c>
      <c r="L36" s="17">
        <v>873281</v>
      </c>
    </row>
    <row r="37" spans="1:12" ht="12.75" customHeight="1">
      <c r="A37" s="45"/>
      <c r="B37" s="45"/>
      <c r="C37" s="31"/>
      <c r="D37" s="42"/>
      <c r="E37" s="43"/>
      <c r="F37" s="42"/>
      <c r="G37" s="33"/>
      <c r="H37" s="42"/>
      <c r="I37" s="43"/>
      <c r="J37" s="42"/>
      <c r="K37" s="33"/>
      <c r="L37" s="42"/>
    </row>
    <row r="38" spans="1:12" ht="12.75" customHeight="1">
      <c r="A38" s="46" t="s">
        <v>31</v>
      </c>
      <c r="B38" s="47"/>
      <c r="C38" s="48"/>
      <c r="D38" s="49">
        <v>0.2488069763748762</v>
      </c>
      <c r="E38" s="50">
        <v>0.3553684354454611</v>
      </c>
      <c r="F38" s="49">
        <v>0.32292957669679684</v>
      </c>
      <c r="G38" s="51">
        <v>0.3079720043116012</v>
      </c>
      <c r="H38" s="49">
        <v>0.2995473376454785</v>
      </c>
      <c r="I38" s="52">
        <v>0.3411289813214513</v>
      </c>
      <c r="J38" s="49">
        <v>0.3231094002235192</v>
      </c>
      <c r="K38" s="51">
        <v>0.3273234415189266</v>
      </c>
      <c r="L38" s="49">
        <v>0.30969527563292915</v>
      </c>
    </row>
    <row r="39" spans="1:12" ht="12.75">
      <c r="A39" s="34"/>
      <c r="B39" s="9"/>
      <c r="C39" s="10"/>
      <c r="D39" s="35"/>
      <c r="E39" s="36"/>
      <c r="F39" s="35"/>
      <c r="G39" s="13"/>
      <c r="H39" s="35"/>
      <c r="I39" s="36"/>
      <c r="J39" s="35"/>
      <c r="K39" s="13"/>
      <c r="L39" s="35"/>
    </row>
    <row r="40" spans="1:12" ht="12.75">
      <c r="A40" s="34" t="s">
        <v>32</v>
      </c>
      <c r="B40" s="30"/>
      <c r="C40" s="31"/>
      <c r="D40" s="32"/>
      <c r="F40" s="32"/>
      <c r="G40" s="33"/>
      <c r="H40" s="32"/>
      <c r="J40" s="32"/>
      <c r="K40" s="33"/>
      <c r="L40" s="32"/>
    </row>
    <row r="41" spans="1:12" ht="12.75">
      <c r="A41" s="37"/>
      <c r="B41" s="38"/>
      <c r="C41" s="31"/>
      <c r="D41" s="17"/>
      <c r="E41" s="18"/>
      <c r="F41" s="17"/>
      <c r="G41" s="19"/>
      <c r="H41" s="17"/>
      <c r="I41" s="18"/>
      <c r="J41" s="17"/>
      <c r="K41" s="19"/>
      <c r="L41" s="17"/>
    </row>
    <row r="42" spans="1:12" ht="12.75">
      <c r="A42" s="37"/>
      <c r="B42" s="15" t="s">
        <v>33</v>
      </c>
      <c r="C42" s="31"/>
      <c r="D42" s="17">
        <v>50536</v>
      </c>
      <c r="E42" s="18">
        <v>89008</v>
      </c>
      <c r="F42" s="17">
        <v>147714</v>
      </c>
      <c r="G42" s="19">
        <v>193795</v>
      </c>
      <c r="H42" s="17">
        <v>39817</v>
      </c>
      <c r="I42" s="18">
        <v>92353</v>
      </c>
      <c r="J42" s="17">
        <v>148185</v>
      </c>
      <c r="K42" s="19">
        <v>164670</v>
      </c>
      <c r="L42" s="17">
        <v>44620</v>
      </c>
    </row>
    <row r="43" spans="1:12" ht="12.75" customHeight="1">
      <c r="A43" s="14"/>
      <c r="B43" s="15" t="s">
        <v>34</v>
      </c>
      <c r="C43" s="16"/>
      <c r="D43" s="17">
        <v>-40879</v>
      </c>
      <c r="E43" s="18">
        <v>-59887</v>
      </c>
      <c r="F43" s="17">
        <v>-98834</v>
      </c>
      <c r="G43" s="19">
        <v>-130299</v>
      </c>
      <c r="H43" s="17">
        <v>18370</v>
      </c>
      <c r="I43" s="18">
        <v>-21808</v>
      </c>
      <c r="J43" s="17">
        <v>-18878</v>
      </c>
      <c r="K43" s="19">
        <v>-52848</v>
      </c>
      <c r="L43" s="17">
        <v>-25775</v>
      </c>
    </row>
    <row r="44" spans="1:12" ht="12.75">
      <c r="A44" s="41"/>
      <c r="B44" s="15" t="s">
        <v>35</v>
      </c>
      <c r="C44" s="31"/>
      <c r="D44" s="17">
        <v>-11660</v>
      </c>
      <c r="E44" s="18">
        <v>-874</v>
      </c>
      <c r="F44" s="17">
        <v>-15128</v>
      </c>
      <c r="G44" s="19">
        <v>-18547</v>
      </c>
      <c r="H44" s="17">
        <v>39174</v>
      </c>
      <c r="I44" s="18">
        <v>17120</v>
      </c>
      <c r="J44" s="17">
        <v>39584</v>
      </c>
      <c r="K44" s="19">
        <v>34327</v>
      </c>
      <c r="L44" s="17">
        <v>-8160</v>
      </c>
    </row>
    <row r="45" spans="1:12" ht="13.5" thickBot="1">
      <c r="A45" s="53" t="s">
        <v>36</v>
      </c>
      <c r="B45" s="54"/>
      <c r="C45" s="55"/>
      <c r="D45" s="56">
        <v>21317</v>
      </c>
      <c r="E45" s="57">
        <v>29995</v>
      </c>
      <c r="F45" s="56">
        <v>64008</v>
      </c>
      <c r="G45" s="58">
        <v>82043</v>
      </c>
      <c r="H45" s="56">
        <v>19013</v>
      </c>
      <c r="I45" s="57">
        <v>53425</v>
      </c>
      <c r="J45" s="56">
        <v>89723</v>
      </c>
      <c r="K45" s="58">
        <v>77495</v>
      </c>
      <c r="L45" s="56">
        <v>27005</v>
      </c>
    </row>
    <row r="46" ht="13.5" thickTop="1"/>
    <row r="47" ht="12.75">
      <c r="A47" s="59" t="s">
        <v>37</v>
      </c>
    </row>
    <row r="48" ht="12.75">
      <c r="A48" s="59" t="s">
        <v>38</v>
      </c>
    </row>
    <row r="49" ht="12.75">
      <c r="A49" s="59" t="s">
        <v>39</v>
      </c>
    </row>
    <row r="50" ht="12.75">
      <c r="A50" s="59" t="s">
        <v>40</v>
      </c>
    </row>
    <row r="51" ht="12.75">
      <c r="A51" s="59" t="s">
        <v>41</v>
      </c>
    </row>
  </sheetData>
  <sheetProtection/>
  <mergeCells count="1">
    <mergeCell ref="A1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3" ySplit="3" topLeftCell="D4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30" sqref="A30:A33"/>
    </sheetView>
  </sheetViews>
  <sheetFormatPr defaultColWidth="9.00390625" defaultRowHeight="12.75"/>
  <cols>
    <col min="1" max="1" width="8.50390625" style="60" customWidth="1"/>
    <col min="2" max="2" width="5.875" style="60" customWidth="1"/>
    <col min="3" max="3" width="44.125" style="103" customWidth="1"/>
    <col min="4" max="12" width="15.125" style="60" customWidth="1"/>
    <col min="13" max="16384" width="9.375" style="60" customWidth="1"/>
  </cols>
  <sheetData>
    <row r="1" spans="1:12" ht="12.75" customHeight="1">
      <c r="A1" s="135" t="s">
        <v>0</v>
      </c>
      <c r="B1" s="135"/>
      <c r="C1" s="132"/>
      <c r="D1" s="1">
        <v>2009</v>
      </c>
      <c r="E1" s="1">
        <v>2009</v>
      </c>
      <c r="F1" s="1">
        <v>2009</v>
      </c>
      <c r="G1" s="2">
        <v>2009</v>
      </c>
      <c r="H1" s="1">
        <v>2010</v>
      </c>
      <c r="I1" s="1">
        <v>2010</v>
      </c>
      <c r="J1" s="1">
        <v>2010</v>
      </c>
      <c r="K1" s="2">
        <v>2010</v>
      </c>
      <c r="L1" s="1">
        <v>2011</v>
      </c>
    </row>
    <row r="2" spans="1:12" ht="12.75" customHeight="1">
      <c r="A2" s="135"/>
      <c r="B2" s="135"/>
      <c r="C2" s="132"/>
      <c r="D2" s="61" t="s">
        <v>1</v>
      </c>
      <c r="E2" s="62" t="s">
        <v>2</v>
      </c>
      <c r="F2" s="63" t="s">
        <v>3</v>
      </c>
      <c r="G2" s="64" t="s">
        <v>4</v>
      </c>
      <c r="H2" s="62" t="s">
        <v>1</v>
      </c>
      <c r="I2" s="62" t="s">
        <v>2</v>
      </c>
      <c r="J2" s="63" t="s">
        <v>3</v>
      </c>
      <c r="K2" s="64" t="s">
        <v>4</v>
      </c>
      <c r="L2" s="62" t="s">
        <v>1</v>
      </c>
    </row>
    <row r="3" spans="1:12" s="68" customFormat="1" ht="12.75">
      <c r="A3" s="133"/>
      <c r="B3" s="133"/>
      <c r="C3" s="134"/>
      <c r="D3" s="65"/>
      <c r="E3" s="65"/>
      <c r="F3" s="66"/>
      <c r="G3" s="67"/>
      <c r="H3" s="65"/>
      <c r="I3" s="65"/>
      <c r="J3" s="66"/>
      <c r="K3" s="67"/>
      <c r="L3" s="65"/>
    </row>
    <row r="4" spans="1:12" ht="12.75">
      <c r="A4" s="69"/>
      <c r="B4" s="69"/>
      <c r="C4" s="70"/>
      <c r="D4" s="11"/>
      <c r="E4" s="71"/>
      <c r="F4" s="11"/>
      <c r="G4" s="72"/>
      <c r="H4" s="11"/>
      <c r="I4" s="71"/>
      <c r="J4" s="11"/>
      <c r="K4" s="72"/>
      <c r="L4" s="11"/>
    </row>
    <row r="5" spans="1:12" ht="12.75">
      <c r="A5" s="73" t="s">
        <v>8</v>
      </c>
      <c r="B5" s="74"/>
      <c r="C5" s="75"/>
      <c r="D5" s="17">
        <v>66622</v>
      </c>
      <c r="E5" s="76">
        <v>69079</v>
      </c>
      <c r="F5" s="17">
        <v>70756</v>
      </c>
      <c r="G5" s="77">
        <v>56351</v>
      </c>
      <c r="H5" s="17">
        <v>59207</v>
      </c>
      <c r="I5" s="76">
        <v>63126</v>
      </c>
      <c r="J5" s="17">
        <v>68719</v>
      </c>
      <c r="K5" s="77">
        <v>57252</v>
      </c>
      <c r="L5" s="17">
        <v>61484</v>
      </c>
    </row>
    <row r="6" spans="1:12" ht="12.75">
      <c r="A6" s="73"/>
      <c r="B6" s="74"/>
      <c r="C6" s="75"/>
      <c r="D6" s="17"/>
      <c r="E6" s="76"/>
      <c r="F6" s="17"/>
      <c r="G6" s="77"/>
      <c r="H6" s="17"/>
      <c r="I6" s="76"/>
      <c r="J6" s="17"/>
      <c r="K6" s="77"/>
      <c r="L6" s="17"/>
    </row>
    <row r="7" spans="1:12" ht="12.75">
      <c r="A7" s="73" t="s">
        <v>9</v>
      </c>
      <c r="B7" s="74"/>
      <c r="C7" s="75"/>
      <c r="D7" s="17"/>
      <c r="E7" s="76"/>
      <c r="F7" s="17"/>
      <c r="G7" s="77"/>
      <c r="H7" s="17"/>
      <c r="I7" s="76"/>
      <c r="J7" s="17"/>
      <c r="K7" s="77"/>
      <c r="L7" s="17"/>
    </row>
    <row r="8" spans="1:12" ht="12.75">
      <c r="A8" s="73"/>
      <c r="B8" s="74" t="s">
        <v>10</v>
      </c>
      <c r="C8" s="75"/>
      <c r="D8" s="17">
        <v>1696</v>
      </c>
      <c r="E8" s="76">
        <v>1928</v>
      </c>
      <c r="F8" s="17">
        <v>1522</v>
      </c>
      <c r="G8" s="77">
        <v>1252</v>
      </c>
      <c r="H8" s="17">
        <v>511</v>
      </c>
      <c r="I8" s="76">
        <v>840</v>
      </c>
      <c r="J8" s="17">
        <v>684</v>
      </c>
      <c r="K8" s="77">
        <v>278</v>
      </c>
      <c r="L8" s="17">
        <v>411</v>
      </c>
    </row>
    <row r="9" spans="1:12" ht="12.75">
      <c r="A9" s="73"/>
      <c r="B9" s="74" t="s">
        <v>11</v>
      </c>
      <c r="C9" s="75"/>
      <c r="D9" s="17">
        <v>356</v>
      </c>
      <c r="E9" s="76">
        <v>627</v>
      </c>
      <c r="F9" s="17">
        <v>-1931</v>
      </c>
      <c r="G9" s="77">
        <v>8305</v>
      </c>
      <c r="H9" s="17">
        <v>1030</v>
      </c>
      <c r="I9" s="76">
        <v>446</v>
      </c>
      <c r="J9" s="17">
        <v>599</v>
      </c>
      <c r="K9" s="77">
        <v>3980</v>
      </c>
      <c r="L9" s="17">
        <v>1486</v>
      </c>
    </row>
    <row r="10" spans="1:12" ht="12.75">
      <c r="A10" s="73"/>
      <c r="B10" s="73" t="s">
        <v>12</v>
      </c>
      <c r="C10" s="75"/>
      <c r="D10" s="17">
        <v>0</v>
      </c>
      <c r="E10" s="76">
        <v>0</v>
      </c>
      <c r="F10" s="17">
        <v>0</v>
      </c>
      <c r="G10" s="77">
        <v>0</v>
      </c>
      <c r="H10" s="17">
        <v>0</v>
      </c>
      <c r="I10" s="76">
        <v>0</v>
      </c>
      <c r="J10" s="17">
        <v>0</v>
      </c>
      <c r="K10" s="77">
        <v>26970</v>
      </c>
      <c r="L10" s="17">
        <v>6341</v>
      </c>
    </row>
    <row r="11" spans="1:12" ht="12.75">
      <c r="A11" s="73"/>
      <c r="B11" s="74"/>
      <c r="C11" s="75"/>
      <c r="D11" s="17"/>
      <c r="E11" s="76"/>
      <c r="F11" s="17"/>
      <c r="G11" s="77"/>
      <c r="H11" s="17"/>
      <c r="I11" s="76"/>
      <c r="J11" s="17"/>
      <c r="K11" s="77"/>
      <c r="L11" s="17"/>
    </row>
    <row r="12" spans="1:12" ht="12.75">
      <c r="A12" s="73" t="s">
        <v>13</v>
      </c>
      <c r="B12" s="74"/>
      <c r="C12" s="75"/>
      <c r="D12" s="17">
        <v>64570</v>
      </c>
      <c r="E12" s="76">
        <v>66524</v>
      </c>
      <c r="F12" s="17">
        <v>71165</v>
      </c>
      <c r="G12" s="77">
        <v>46794</v>
      </c>
      <c r="H12" s="17">
        <v>57666</v>
      </c>
      <c r="I12" s="76">
        <v>61840</v>
      </c>
      <c r="J12" s="17">
        <v>67436</v>
      </c>
      <c r="K12" s="77">
        <v>52994</v>
      </c>
      <c r="L12" s="17">
        <v>59587</v>
      </c>
    </row>
    <row r="13" spans="1:12" ht="12.75">
      <c r="A13" s="73"/>
      <c r="B13" s="74"/>
      <c r="C13" s="75"/>
      <c r="D13" s="17"/>
      <c r="E13" s="76"/>
      <c r="F13" s="17"/>
      <c r="G13" s="77"/>
      <c r="H13" s="17"/>
      <c r="I13" s="76"/>
      <c r="J13" s="17"/>
      <c r="K13" s="77"/>
      <c r="L13" s="17"/>
    </row>
    <row r="14" spans="1:12" ht="12.75">
      <c r="A14" s="78" t="s">
        <v>14</v>
      </c>
      <c r="B14" s="73" t="s">
        <v>15</v>
      </c>
      <c r="C14" s="70"/>
      <c r="D14" s="17">
        <v>-24786</v>
      </c>
      <c r="E14" s="76">
        <v>-26175</v>
      </c>
      <c r="F14" s="17">
        <v>-25376</v>
      </c>
      <c r="G14" s="77">
        <v>-25583</v>
      </c>
      <c r="H14" s="17">
        <v>-24140</v>
      </c>
      <c r="I14" s="76">
        <v>-25285</v>
      </c>
      <c r="J14" s="17">
        <v>-24803</v>
      </c>
      <c r="K14" s="77">
        <v>-26644</v>
      </c>
      <c r="L14" s="17">
        <v>-23994</v>
      </c>
    </row>
    <row r="15" spans="1:12" ht="12.75">
      <c r="A15" s="73"/>
      <c r="B15" s="74"/>
      <c r="C15" s="75"/>
      <c r="D15" s="17"/>
      <c r="E15" s="76"/>
      <c r="F15" s="17"/>
      <c r="G15" s="77"/>
      <c r="H15" s="17"/>
      <c r="I15" s="76"/>
      <c r="J15" s="17"/>
      <c r="K15" s="77"/>
      <c r="L15" s="17"/>
    </row>
    <row r="16" spans="1:12" ht="12.75">
      <c r="A16" s="73" t="s">
        <v>16</v>
      </c>
      <c r="B16" s="74"/>
      <c r="C16" s="75"/>
      <c r="D16" s="17">
        <v>39784</v>
      </c>
      <c r="E16" s="76">
        <v>40349</v>
      </c>
      <c r="F16" s="17">
        <v>45789</v>
      </c>
      <c r="G16" s="77">
        <v>21211</v>
      </c>
      <c r="H16" s="17">
        <v>33526</v>
      </c>
      <c r="I16" s="76">
        <v>36555</v>
      </c>
      <c r="J16" s="17">
        <v>42633</v>
      </c>
      <c r="K16" s="77">
        <v>26350</v>
      </c>
      <c r="L16" s="17">
        <v>35593</v>
      </c>
    </row>
    <row r="17" spans="1:12" ht="12.75">
      <c r="A17" s="73"/>
      <c r="B17" s="74"/>
      <c r="C17" s="75"/>
      <c r="D17" s="17"/>
      <c r="E17" s="76"/>
      <c r="F17" s="17"/>
      <c r="G17" s="77"/>
      <c r="H17" s="17"/>
      <c r="I17" s="76"/>
      <c r="J17" s="17"/>
      <c r="K17" s="77"/>
      <c r="L17" s="17"/>
    </row>
    <row r="18" spans="1:12" ht="12.75">
      <c r="A18" s="79" t="s">
        <v>17</v>
      </c>
      <c r="B18" s="79"/>
      <c r="C18" s="70"/>
      <c r="D18" s="17">
        <v>159409</v>
      </c>
      <c r="E18" s="76">
        <v>161095</v>
      </c>
      <c r="F18" s="17">
        <v>160110</v>
      </c>
      <c r="G18" s="77">
        <v>163375</v>
      </c>
      <c r="H18" s="17">
        <v>147374</v>
      </c>
      <c r="I18" s="76">
        <v>150460</v>
      </c>
      <c r="J18" s="17">
        <v>154768</v>
      </c>
      <c r="K18" s="77">
        <v>156977</v>
      </c>
      <c r="L18" s="17">
        <v>142507</v>
      </c>
    </row>
    <row r="19" spans="1:12" ht="12.75">
      <c r="A19" s="73"/>
      <c r="B19" s="74"/>
      <c r="C19" s="75"/>
      <c r="D19" s="17"/>
      <c r="E19" s="76"/>
      <c r="F19" s="17"/>
      <c r="G19" s="77"/>
      <c r="H19" s="17"/>
      <c r="I19" s="76"/>
      <c r="J19" s="17"/>
      <c r="K19" s="77"/>
      <c r="L19" s="17"/>
    </row>
    <row r="20" spans="1:12" ht="12.75">
      <c r="A20" s="73" t="s">
        <v>18</v>
      </c>
      <c r="B20" s="74"/>
      <c r="C20" s="75"/>
      <c r="D20" s="21">
        <v>0.4179312334937174</v>
      </c>
      <c r="E20" s="80">
        <v>0.4288090878053323</v>
      </c>
      <c r="F20" s="21">
        <v>0.44192117918930734</v>
      </c>
      <c r="G20" s="81">
        <v>0.34491813312930375</v>
      </c>
      <c r="H20" s="21">
        <v>0.4017465767367378</v>
      </c>
      <c r="I20" s="80">
        <v>0.4195533696663565</v>
      </c>
      <c r="J20" s="21">
        <v>0.4440129742582446</v>
      </c>
      <c r="K20" s="81">
        <v>0.36471585009268875</v>
      </c>
      <c r="L20" s="21">
        <v>0.43144547285396506</v>
      </c>
    </row>
    <row r="21" spans="1:12" ht="12.75">
      <c r="A21" s="82" t="s">
        <v>19</v>
      </c>
      <c r="B21" s="83"/>
      <c r="C21" s="84"/>
      <c r="D21" s="27">
        <v>0.40505868551963814</v>
      </c>
      <c r="E21" s="85">
        <v>0.41294888109500605</v>
      </c>
      <c r="F21" s="27">
        <v>0.4444756729748298</v>
      </c>
      <c r="G21" s="86">
        <v>0.28642081101759753</v>
      </c>
      <c r="H21" s="27">
        <v>0.391290186871497</v>
      </c>
      <c r="I21" s="85">
        <v>0.41100624750764325</v>
      </c>
      <c r="J21" s="27">
        <v>0.4357231469037527</v>
      </c>
      <c r="K21" s="86">
        <v>0.33759085725934374</v>
      </c>
      <c r="L21" s="27">
        <v>0.4181338460566849</v>
      </c>
    </row>
    <row r="22" spans="1:12" ht="12.75">
      <c r="A22" s="87"/>
      <c r="B22" s="32"/>
      <c r="C22" s="88"/>
      <c r="D22" s="89"/>
      <c r="E22" s="90"/>
      <c r="F22" s="89"/>
      <c r="G22" s="91"/>
      <c r="H22" s="89"/>
      <c r="I22" s="92"/>
      <c r="J22" s="89"/>
      <c r="K22" s="91"/>
      <c r="L22" s="89"/>
    </row>
    <row r="23" spans="1:12" ht="12.75">
      <c r="A23" s="87" t="s">
        <v>32</v>
      </c>
      <c r="B23" s="32"/>
      <c r="C23" s="88"/>
      <c r="D23" s="89"/>
      <c r="E23" s="90"/>
      <c r="F23" s="89"/>
      <c r="G23" s="91"/>
      <c r="H23" s="89"/>
      <c r="I23" s="92"/>
      <c r="J23" s="89"/>
      <c r="K23" s="91"/>
      <c r="L23" s="89"/>
    </row>
    <row r="24" spans="1:12" ht="12.75">
      <c r="A24" s="93"/>
      <c r="B24" s="74"/>
      <c r="C24" s="88"/>
      <c r="D24" s="94"/>
      <c r="E24" s="76"/>
      <c r="F24" s="17"/>
      <c r="G24" s="77"/>
      <c r="H24" s="17"/>
      <c r="I24" s="76"/>
      <c r="J24" s="17"/>
      <c r="K24" s="77"/>
      <c r="L24" s="17"/>
    </row>
    <row r="25" spans="1:12" ht="12.75">
      <c r="A25" s="93"/>
      <c r="B25" s="95" t="s">
        <v>33</v>
      </c>
      <c r="C25" s="88"/>
      <c r="D25" s="17">
        <v>50536</v>
      </c>
      <c r="E25" s="76">
        <v>38472</v>
      </c>
      <c r="F25" s="17">
        <v>58706</v>
      </c>
      <c r="G25" s="77">
        <v>46081</v>
      </c>
      <c r="H25" s="17">
        <v>39817</v>
      </c>
      <c r="I25" s="76">
        <v>52536</v>
      </c>
      <c r="J25" s="17">
        <v>55832</v>
      </c>
      <c r="K25" s="77">
        <v>16485</v>
      </c>
      <c r="L25" s="17">
        <v>44620</v>
      </c>
    </row>
    <row r="26" spans="1:12" ht="12.75">
      <c r="A26" s="73"/>
      <c r="B26" s="95" t="s">
        <v>34</v>
      </c>
      <c r="C26" s="75"/>
      <c r="D26" s="17">
        <v>-40879</v>
      </c>
      <c r="E26" s="76">
        <v>-19008</v>
      </c>
      <c r="F26" s="17">
        <v>-38947</v>
      </c>
      <c r="G26" s="77">
        <v>-31465</v>
      </c>
      <c r="H26" s="17">
        <v>18370</v>
      </c>
      <c r="I26" s="76">
        <v>-40178</v>
      </c>
      <c r="J26" s="17">
        <v>2930</v>
      </c>
      <c r="K26" s="77">
        <v>-33970</v>
      </c>
      <c r="L26" s="17">
        <v>-25775</v>
      </c>
    </row>
    <row r="27" spans="1:12" ht="12.75">
      <c r="A27" s="96"/>
      <c r="B27" s="74" t="s">
        <v>35</v>
      </c>
      <c r="C27" s="88"/>
      <c r="D27" s="17">
        <v>-11660</v>
      </c>
      <c r="E27" s="76">
        <v>10786</v>
      </c>
      <c r="F27" s="17">
        <v>-14254</v>
      </c>
      <c r="G27" s="77">
        <v>-3419</v>
      </c>
      <c r="H27" s="17">
        <v>39174</v>
      </c>
      <c r="I27" s="76">
        <v>-22054</v>
      </c>
      <c r="J27" s="17">
        <v>22464</v>
      </c>
      <c r="K27" s="77">
        <v>-5257</v>
      </c>
      <c r="L27" s="17">
        <v>-8160</v>
      </c>
    </row>
    <row r="28" spans="1:12" ht="13.5" thickBot="1">
      <c r="A28" s="97" t="s">
        <v>36</v>
      </c>
      <c r="B28" s="98"/>
      <c r="C28" s="99"/>
      <c r="D28" s="100">
        <v>21317</v>
      </c>
      <c r="E28" s="101">
        <v>8678</v>
      </c>
      <c r="F28" s="56">
        <v>34013</v>
      </c>
      <c r="G28" s="102">
        <v>18035</v>
      </c>
      <c r="H28" s="56">
        <v>19013</v>
      </c>
      <c r="I28" s="101">
        <v>34412</v>
      </c>
      <c r="J28" s="56">
        <v>36298</v>
      </c>
      <c r="K28" s="102">
        <v>-12228</v>
      </c>
      <c r="L28" s="56">
        <v>27005</v>
      </c>
    </row>
    <row r="29" ht="13.5" thickTop="1"/>
    <row r="30" spans="1:12" ht="12.75">
      <c r="A30" s="59" t="s">
        <v>37</v>
      </c>
      <c r="B30" s="104"/>
      <c r="C30" s="105"/>
      <c r="D30" s="104"/>
      <c r="E30" s="104"/>
      <c r="F30" s="104"/>
      <c r="G30" s="104"/>
      <c r="H30" s="104"/>
      <c r="J30" s="104"/>
      <c r="K30" s="104"/>
      <c r="L30" s="104"/>
    </row>
    <row r="31" spans="1:12" ht="12.75">
      <c r="A31" s="59" t="s">
        <v>38</v>
      </c>
      <c r="B31" s="104"/>
      <c r="C31" s="105"/>
      <c r="D31" s="104"/>
      <c r="E31" s="104"/>
      <c r="F31" s="104"/>
      <c r="G31" s="104"/>
      <c r="H31" s="104"/>
      <c r="J31" s="104"/>
      <c r="K31" s="104"/>
      <c r="L31" s="104"/>
    </row>
    <row r="32" spans="1:12" ht="12.75">
      <c r="A32" s="59" t="s">
        <v>39</v>
      </c>
      <c r="B32" s="104"/>
      <c r="C32" s="105"/>
      <c r="D32" s="104"/>
      <c r="E32" s="104"/>
      <c r="F32" s="104"/>
      <c r="G32" s="104"/>
      <c r="H32" s="104"/>
      <c r="J32" s="104"/>
      <c r="K32" s="104"/>
      <c r="L32" s="104"/>
    </row>
    <row r="33" spans="1:12" ht="12.75">
      <c r="A33" s="59" t="s">
        <v>40</v>
      </c>
      <c r="B33" s="104"/>
      <c r="C33" s="105"/>
      <c r="D33" s="104"/>
      <c r="E33" s="104"/>
      <c r="F33" s="104"/>
      <c r="G33" s="104"/>
      <c r="H33" s="104"/>
      <c r="J33" s="104"/>
      <c r="K33" s="104"/>
      <c r="L33" s="104"/>
    </row>
    <row r="34" ht="12.75">
      <c r="A34" s="59"/>
    </row>
  </sheetData>
  <sheetProtection/>
  <mergeCells count="1">
    <mergeCell ref="A1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pane xSplit="3" ySplit="3" topLeftCell="D31" activePane="bottomRight" state="frozen"/>
      <selection pane="topLeft" activeCell="L7" sqref="L7"/>
      <selection pane="topRight" activeCell="L7" sqref="L7"/>
      <selection pane="bottomLeft" activeCell="L7" sqref="L7"/>
      <selection pane="bottomRight" activeCell="A61" sqref="A61:A64"/>
    </sheetView>
  </sheetViews>
  <sheetFormatPr defaultColWidth="9.00390625" defaultRowHeight="12.75"/>
  <cols>
    <col min="1" max="1" width="6.625" style="60" customWidth="1"/>
    <col min="2" max="2" width="5.875" style="60" customWidth="1"/>
    <col min="3" max="3" width="47.125" style="103" customWidth="1"/>
    <col min="4" max="5" width="17.00390625" style="60" customWidth="1"/>
    <col min="6" max="6" width="17.00390625" style="124" customWidth="1"/>
    <col min="7" max="8" width="17.00390625" style="60" customWidth="1"/>
    <col min="9" max="16384" width="9.375" style="60" customWidth="1"/>
  </cols>
  <sheetData>
    <row r="1" spans="1:8" ht="12.75">
      <c r="A1" s="135" t="s">
        <v>42</v>
      </c>
      <c r="B1" s="135"/>
      <c r="C1" s="132"/>
      <c r="D1" s="1">
        <v>2010</v>
      </c>
      <c r="E1" s="1">
        <v>2010</v>
      </c>
      <c r="F1" s="1">
        <v>2010</v>
      </c>
      <c r="G1" s="2">
        <v>2010</v>
      </c>
      <c r="H1" s="1">
        <v>2011</v>
      </c>
    </row>
    <row r="2" spans="1:8" ht="12.75">
      <c r="A2" s="135"/>
      <c r="B2" s="135"/>
      <c r="C2" s="132"/>
      <c r="D2" s="62" t="s">
        <v>1</v>
      </c>
      <c r="E2" s="62" t="s">
        <v>2</v>
      </c>
      <c r="F2" s="63" t="s">
        <v>3</v>
      </c>
      <c r="G2" s="64" t="s">
        <v>4</v>
      </c>
      <c r="H2" s="62" t="s">
        <v>1</v>
      </c>
    </row>
    <row r="3" spans="1:8" s="68" customFormat="1" ht="12.75">
      <c r="A3" s="133"/>
      <c r="B3" s="133"/>
      <c r="C3" s="134"/>
      <c r="D3" s="106" t="s">
        <v>7</v>
      </c>
      <c r="E3" s="106" t="s">
        <v>7</v>
      </c>
      <c r="F3" s="106" t="s">
        <v>7</v>
      </c>
      <c r="G3" s="107" t="s">
        <v>7</v>
      </c>
      <c r="H3" s="106"/>
    </row>
    <row r="4" spans="1:8" ht="12.75">
      <c r="A4" s="108"/>
      <c r="B4" s="109"/>
      <c r="C4" s="70"/>
      <c r="D4" s="35"/>
      <c r="E4" s="110"/>
      <c r="F4" s="35"/>
      <c r="G4" s="72"/>
      <c r="H4" s="35"/>
    </row>
    <row r="5" spans="1:8" ht="15.75">
      <c r="A5" s="111" t="s">
        <v>43</v>
      </c>
      <c r="B5" s="109"/>
      <c r="C5" s="70"/>
      <c r="D5" s="35"/>
      <c r="E5" s="110"/>
      <c r="F5" s="35"/>
      <c r="G5" s="72"/>
      <c r="H5" s="35"/>
    </row>
    <row r="6" spans="1:8" ht="12.75">
      <c r="A6" s="109"/>
      <c r="B6" s="109"/>
      <c r="C6" s="70"/>
      <c r="D6" s="35"/>
      <c r="E6" s="110"/>
      <c r="F6" s="35"/>
      <c r="G6" s="72"/>
      <c r="H6" s="35"/>
    </row>
    <row r="7" spans="1:8" ht="12.75">
      <c r="A7" s="73" t="s">
        <v>8</v>
      </c>
      <c r="B7" s="74"/>
      <c r="C7" s="75"/>
      <c r="D7" s="17">
        <v>41235</v>
      </c>
      <c r="E7" s="112">
        <v>85709</v>
      </c>
      <c r="F7" s="17">
        <v>134055</v>
      </c>
      <c r="G7" s="113">
        <v>173658</v>
      </c>
      <c r="H7" s="17">
        <v>44499</v>
      </c>
    </row>
    <row r="8" spans="1:8" ht="12.75">
      <c r="A8" s="73"/>
      <c r="B8" s="74"/>
      <c r="C8" s="75"/>
      <c r="D8" s="17"/>
      <c r="E8" s="76"/>
      <c r="F8" s="17"/>
      <c r="G8" s="77"/>
      <c r="H8" s="17"/>
    </row>
    <row r="9" spans="1:8" ht="12.75">
      <c r="A9" s="73" t="s">
        <v>9</v>
      </c>
      <c r="B9" s="74"/>
      <c r="C9" s="75"/>
      <c r="D9" s="17"/>
      <c r="E9" s="76"/>
      <c r="F9" s="17"/>
      <c r="G9" s="77"/>
      <c r="H9" s="17"/>
    </row>
    <row r="10" spans="1:8" ht="12.75">
      <c r="A10" s="73"/>
      <c r="B10" s="74" t="s">
        <v>44</v>
      </c>
      <c r="C10" s="75"/>
      <c r="D10" s="17">
        <v>6268</v>
      </c>
      <c r="E10" s="76">
        <v>13252</v>
      </c>
      <c r="F10" s="17">
        <v>19837</v>
      </c>
      <c r="G10" s="77">
        <v>28890</v>
      </c>
      <c r="H10" s="17">
        <v>6205</v>
      </c>
    </row>
    <row r="11" spans="1:8" ht="12.75">
      <c r="A11" s="73"/>
      <c r="B11" s="74"/>
      <c r="C11" s="75"/>
      <c r="D11" s="17"/>
      <c r="E11" s="76"/>
      <c r="F11" s="17"/>
      <c r="G11" s="77"/>
      <c r="H11" s="17"/>
    </row>
    <row r="12" spans="1:8" ht="12.75">
      <c r="A12" s="73" t="s">
        <v>13</v>
      </c>
      <c r="B12" s="74"/>
      <c r="C12" s="75"/>
      <c r="D12" s="17">
        <f>D7-D10</f>
        <v>34967</v>
      </c>
      <c r="E12" s="76">
        <f>E7-E10</f>
        <v>72457</v>
      </c>
      <c r="F12" s="17">
        <f>F7-F10</f>
        <v>114218</v>
      </c>
      <c r="G12" s="77">
        <f>G7-G10</f>
        <v>144768</v>
      </c>
      <c r="H12" s="17">
        <f>H7-H10</f>
        <v>38294</v>
      </c>
    </row>
    <row r="13" spans="1:8" ht="12.75">
      <c r="A13" s="73"/>
      <c r="B13" s="74"/>
      <c r="C13" s="75"/>
      <c r="D13" s="17"/>
      <c r="E13" s="76"/>
      <c r="F13" s="17"/>
      <c r="G13" s="77"/>
      <c r="H13" s="17"/>
    </row>
    <row r="14" spans="1:8" ht="12.75">
      <c r="A14" s="79" t="s">
        <v>17</v>
      </c>
      <c r="B14" s="79"/>
      <c r="C14" s="70"/>
      <c r="D14" s="17">
        <v>104709</v>
      </c>
      <c r="E14" s="76">
        <v>212070</v>
      </c>
      <c r="F14" s="17">
        <v>321177</v>
      </c>
      <c r="G14" s="77">
        <v>431929</v>
      </c>
      <c r="H14" s="17">
        <v>101132</v>
      </c>
    </row>
    <row r="15" spans="1:8" ht="12.75">
      <c r="A15" s="73"/>
      <c r="B15" s="74"/>
      <c r="C15" s="75"/>
      <c r="D15" s="17"/>
      <c r="E15" s="76"/>
      <c r="F15" s="17"/>
      <c r="G15" s="77"/>
      <c r="H15" s="17"/>
    </row>
    <row r="16" spans="1:8" ht="12.75">
      <c r="A16" s="73" t="s">
        <v>18</v>
      </c>
      <c r="B16" s="74"/>
      <c r="C16" s="75"/>
      <c r="D16" s="21">
        <f>D7/D14</f>
        <v>0.3938056900552961</v>
      </c>
      <c r="E16" s="80">
        <f>E7/E14</f>
        <v>0.40415428867826664</v>
      </c>
      <c r="F16" s="21">
        <f>F7/F14</f>
        <v>0.4173866746373495</v>
      </c>
      <c r="G16" s="81">
        <f>G7/G14</f>
        <v>0.4020521891329362</v>
      </c>
      <c r="H16" s="21">
        <f>H7/H14</f>
        <v>0.4400090970217142</v>
      </c>
    </row>
    <row r="17" spans="1:8" ht="13.5" thickBot="1">
      <c r="A17" s="114" t="s">
        <v>19</v>
      </c>
      <c r="B17" s="115"/>
      <c r="C17" s="116"/>
      <c r="D17" s="117">
        <f>D12/D14</f>
        <v>0.3339445510892091</v>
      </c>
      <c r="E17" s="118">
        <f>E12/E14</f>
        <v>0.34166548781062855</v>
      </c>
      <c r="F17" s="117">
        <f>F12/F14</f>
        <v>0.35562322333168317</v>
      </c>
      <c r="G17" s="119">
        <f>G12/G14</f>
        <v>0.3351661962961505</v>
      </c>
      <c r="H17" s="117">
        <f>H12/H14</f>
        <v>0.3786536407862991</v>
      </c>
    </row>
    <row r="18" spans="1:8" ht="13.5" thickTop="1">
      <c r="A18" s="120"/>
      <c r="B18" s="120"/>
      <c r="C18" s="70"/>
      <c r="D18" s="121"/>
      <c r="E18" s="122"/>
      <c r="F18" s="121"/>
      <c r="G18" s="123"/>
      <c r="H18" s="121"/>
    </row>
    <row r="19" spans="1:8" ht="15.75">
      <c r="A19" s="111" t="s">
        <v>45</v>
      </c>
      <c r="B19" s="109"/>
      <c r="C19" s="70"/>
      <c r="D19" s="35"/>
      <c r="E19" s="110"/>
      <c r="F19" s="35"/>
      <c r="G19" s="72"/>
      <c r="H19" s="35"/>
    </row>
    <row r="20" spans="1:8" ht="12.75">
      <c r="A20" s="69"/>
      <c r="B20" s="69"/>
      <c r="C20" s="70"/>
      <c r="D20" s="11"/>
      <c r="E20" s="71"/>
      <c r="F20" s="11"/>
      <c r="G20" s="72"/>
      <c r="H20" s="11"/>
    </row>
    <row r="21" spans="1:8" ht="12.75">
      <c r="A21" s="73" t="s">
        <v>8</v>
      </c>
      <c r="B21" s="74"/>
      <c r="C21" s="75"/>
      <c r="D21" s="17">
        <v>5062</v>
      </c>
      <c r="E21" s="76">
        <v>10175</v>
      </c>
      <c r="F21" s="17">
        <v>14101</v>
      </c>
      <c r="G21" s="77">
        <v>19912</v>
      </c>
      <c r="H21" s="17">
        <v>4906</v>
      </c>
    </row>
    <row r="22" spans="1:8" ht="12.75">
      <c r="A22" s="73"/>
      <c r="B22" s="74"/>
      <c r="C22" s="75"/>
      <c r="D22" s="17"/>
      <c r="E22" s="76"/>
      <c r="F22" s="17"/>
      <c r="G22" s="77"/>
      <c r="H22" s="17"/>
    </row>
    <row r="23" spans="1:8" ht="12.75">
      <c r="A23" s="73" t="s">
        <v>9</v>
      </c>
      <c r="B23" s="74"/>
      <c r="C23" s="75"/>
      <c r="D23" s="17"/>
      <c r="E23" s="76"/>
      <c r="F23" s="17"/>
      <c r="G23" s="77"/>
      <c r="H23" s="17"/>
    </row>
    <row r="24" spans="1:8" ht="12.75">
      <c r="A24" s="73"/>
      <c r="B24" s="74" t="s">
        <v>46</v>
      </c>
      <c r="C24" s="75"/>
      <c r="D24" s="17">
        <v>1054</v>
      </c>
      <c r="E24" s="76">
        <v>1996</v>
      </c>
      <c r="F24" s="17">
        <v>3311</v>
      </c>
      <c r="G24" s="77">
        <v>5156</v>
      </c>
      <c r="H24" s="17">
        <v>1053</v>
      </c>
    </row>
    <row r="25" spans="1:8" ht="12.75">
      <c r="A25" s="73"/>
      <c r="B25" s="74"/>
      <c r="C25" s="75"/>
      <c r="D25" s="17"/>
      <c r="E25" s="76"/>
      <c r="F25" s="17"/>
      <c r="G25" s="77"/>
      <c r="H25" s="17"/>
    </row>
    <row r="26" spans="1:8" ht="12.75">
      <c r="A26" s="73" t="s">
        <v>13</v>
      </c>
      <c r="B26" s="74"/>
      <c r="C26" s="75"/>
      <c r="D26" s="17">
        <f>D21-D24</f>
        <v>4008</v>
      </c>
      <c r="E26" s="76">
        <f>E21-E24</f>
        <v>8179</v>
      </c>
      <c r="F26" s="17">
        <f>F21-F24</f>
        <v>10790</v>
      </c>
      <c r="G26" s="77">
        <f>G21-G24</f>
        <v>14756</v>
      </c>
      <c r="H26" s="17">
        <f>H21-H24</f>
        <v>3853</v>
      </c>
    </row>
    <row r="27" spans="1:8" ht="12.75">
      <c r="A27" s="73"/>
      <c r="B27" s="74"/>
      <c r="C27" s="75"/>
      <c r="D27" s="17"/>
      <c r="E27" s="76"/>
      <c r="F27" s="17"/>
      <c r="G27" s="77"/>
      <c r="H27" s="17"/>
    </row>
    <row r="28" spans="1:8" ht="12.75">
      <c r="A28" s="79" t="s">
        <v>17</v>
      </c>
      <c r="B28" s="79"/>
      <c r="C28" s="70"/>
      <c r="D28" s="17">
        <v>29375</v>
      </c>
      <c r="E28" s="76">
        <v>58443</v>
      </c>
      <c r="F28" s="17">
        <v>84961</v>
      </c>
      <c r="G28" s="77">
        <v>117869</v>
      </c>
      <c r="H28" s="17">
        <v>28071</v>
      </c>
    </row>
    <row r="29" spans="1:8" ht="12.75">
      <c r="A29" s="73"/>
      <c r="B29" s="74"/>
      <c r="C29" s="75"/>
      <c r="D29" s="17"/>
      <c r="E29" s="76"/>
      <c r="F29" s="17"/>
      <c r="G29" s="77"/>
      <c r="H29" s="17"/>
    </row>
    <row r="30" spans="1:8" ht="12.75">
      <c r="A30" s="73" t="s">
        <v>18</v>
      </c>
      <c r="B30" s="74"/>
      <c r="C30" s="75"/>
      <c r="D30" s="21">
        <f>D21/D28</f>
        <v>0.17232340425531914</v>
      </c>
      <c r="E30" s="80">
        <f>E21/E28</f>
        <v>0.17410126105778279</v>
      </c>
      <c r="F30" s="21">
        <f>F21/F28</f>
        <v>0.16597026871152645</v>
      </c>
      <c r="G30" s="81">
        <f>G21/G28</f>
        <v>0.16893330731574885</v>
      </c>
      <c r="H30" s="21">
        <f>H21/H28</f>
        <v>0.1747711160984646</v>
      </c>
    </row>
    <row r="31" spans="1:8" ht="13.5" thickBot="1">
      <c r="A31" s="114" t="s">
        <v>19</v>
      </c>
      <c r="B31" s="115"/>
      <c r="C31" s="116"/>
      <c r="D31" s="117">
        <f>D26/D28</f>
        <v>0.13644255319148937</v>
      </c>
      <c r="E31" s="118">
        <f>E26/E28</f>
        <v>0.1399483257190767</v>
      </c>
      <c r="F31" s="117">
        <f>F26/F28</f>
        <v>0.12699944680500466</v>
      </c>
      <c r="G31" s="119">
        <f>G26/G28</f>
        <v>0.12518982938686168</v>
      </c>
      <c r="H31" s="117">
        <f>H26/H28</f>
        <v>0.1372590930141427</v>
      </c>
    </row>
    <row r="32" spans="1:8" ht="13.5" thickTop="1">
      <c r="A32" s="32"/>
      <c r="B32" s="32"/>
      <c r="C32" s="88"/>
      <c r="D32" s="32"/>
      <c r="E32" s="124"/>
      <c r="F32" s="32"/>
      <c r="G32" s="125"/>
      <c r="H32" s="32"/>
    </row>
    <row r="33" spans="1:8" ht="15.75">
      <c r="A33" s="126" t="s">
        <v>47</v>
      </c>
      <c r="B33" s="109"/>
      <c r="C33" s="70"/>
      <c r="D33" s="35"/>
      <c r="E33" s="110"/>
      <c r="F33" s="35"/>
      <c r="G33" s="72"/>
      <c r="H33" s="35"/>
    </row>
    <row r="34" spans="1:8" ht="12.75">
      <c r="A34" s="69"/>
      <c r="B34" s="69"/>
      <c r="C34" s="70"/>
      <c r="D34" s="11"/>
      <c r="E34" s="71"/>
      <c r="F34" s="11"/>
      <c r="G34" s="72"/>
      <c r="H34" s="11"/>
    </row>
    <row r="35" spans="1:8" ht="12.75">
      <c r="A35" s="73" t="s">
        <v>8</v>
      </c>
      <c r="B35" s="74"/>
      <c r="C35" s="75"/>
      <c r="D35" s="39">
        <v>8456</v>
      </c>
      <c r="E35" s="127">
        <v>19535</v>
      </c>
      <c r="F35" s="39">
        <v>31488</v>
      </c>
      <c r="G35" s="128">
        <v>40730</v>
      </c>
      <c r="H35" s="17">
        <v>9283</v>
      </c>
    </row>
    <row r="36" spans="1:8" ht="12.75">
      <c r="A36" s="73"/>
      <c r="B36" s="74"/>
      <c r="C36" s="75"/>
      <c r="D36" s="17"/>
      <c r="E36" s="76"/>
      <c r="F36" s="17"/>
      <c r="G36" s="77"/>
      <c r="H36" s="17"/>
    </row>
    <row r="37" spans="1:8" ht="12.75">
      <c r="A37" s="73" t="s">
        <v>9</v>
      </c>
      <c r="B37" s="74"/>
      <c r="C37" s="75"/>
      <c r="D37" s="17"/>
      <c r="E37" s="76"/>
      <c r="F37" s="17"/>
      <c r="G37" s="77"/>
      <c r="H37" s="17"/>
    </row>
    <row r="38" spans="1:8" ht="12.75">
      <c r="A38" s="73"/>
      <c r="B38" s="74" t="s">
        <v>11</v>
      </c>
      <c r="C38" s="75"/>
      <c r="D38" s="17">
        <v>20</v>
      </c>
      <c r="E38" s="76">
        <v>37</v>
      </c>
      <c r="F38" s="17">
        <v>107</v>
      </c>
      <c r="G38" s="77">
        <v>367</v>
      </c>
      <c r="H38" s="17">
        <v>62</v>
      </c>
    </row>
    <row r="39" spans="1:8" ht="12.75">
      <c r="A39" s="73"/>
      <c r="B39" s="74"/>
      <c r="C39" s="75"/>
      <c r="D39" s="17"/>
      <c r="E39" s="76"/>
      <c r="F39" s="17"/>
      <c r="G39" s="77"/>
      <c r="H39" s="17"/>
    </row>
    <row r="40" spans="1:8" ht="12.75">
      <c r="A40" s="73" t="s">
        <v>13</v>
      </c>
      <c r="B40" s="74"/>
      <c r="C40" s="75"/>
      <c r="D40" s="39">
        <f>D35-D38</f>
        <v>8436</v>
      </c>
      <c r="E40" s="127">
        <f>E35-E38</f>
        <v>19498</v>
      </c>
      <c r="F40" s="39">
        <f>F35-F38</f>
        <v>31381</v>
      </c>
      <c r="G40" s="128">
        <f>G35-G38</f>
        <v>40363</v>
      </c>
      <c r="H40" s="17">
        <f>H35-H38</f>
        <v>9221</v>
      </c>
    </row>
    <row r="41" spans="1:8" ht="12.75">
      <c r="A41" s="73"/>
      <c r="B41" s="74"/>
      <c r="C41" s="75"/>
      <c r="D41" s="17"/>
      <c r="E41" s="76"/>
      <c r="F41" s="17"/>
      <c r="G41" s="77"/>
      <c r="H41" s="17"/>
    </row>
    <row r="42" spans="1:8" ht="12.75">
      <c r="A42" s="79" t="s">
        <v>17</v>
      </c>
      <c r="B42" s="79"/>
      <c r="C42" s="70"/>
      <c r="D42" s="17">
        <v>18384</v>
      </c>
      <c r="E42" s="76">
        <v>37977</v>
      </c>
      <c r="F42" s="17">
        <v>58770</v>
      </c>
      <c r="G42" s="77">
        <v>77598</v>
      </c>
      <c r="H42" s="17">
        <v>17126</v>
      </c>
    </row>
    <row r="43" spans="1:8" ht="12.75">
      <c r="A43" s="73"/>
      <c r="B43" s="74"/>
      <c r="C43" s="75"/>
      <c r="D43" s="17"/>
      <c r="E43" s="76"/>
      <c r="F43" s="17"/>
      <c r="G43" s="77"/>
      <c r="H43" s="17"/>
    </row>
    <row r="44" spans="1:8" ht="12.75">
      <c r="A44" s="73" t="s">
        <v>18</v>
      </c>
      <c r="B44" s="74"/>
      <c r="C44" s="75"/>
      <c r="D44" s="21">
        <f>D35/D42</f>
        <v>0.4599651871192341</v>
      </c>
      <c r="E44" s="80">
        <f>E35/E42</f>
        <v>0.5143902888590463</v>
      </c>
      <c r="F44" s="21">
        <f>F35/F42</f>
        <v>0.5357835630423685</v>
      </c>
      <c r="G44" s="81">
        <f>G35/G42</f>
        <v>0.5248846619758242</v>
      </c>
      <c r="H44" s="21">
        <f>H35/H42</f>
        <v>0.5420413406516408</v>
      </c>
    </row>
    <row r="45" spans="1:8" ht="13.5" thickBot="1">
      <c r="A45" s="114" t="s">
        <v>19</v>
      </c>
      <c r="B45" s="115"/>
      <c r="C45" s="116"/>
      <c r="D45" s="117">
        <f>D40/D42</f>
        <v>0.45887728459530025</v>
      </c>
      <c r="E45" s="118">
        <f>E40/E42</f>
        <v>0.513416014956421</v>
      </c>
      <c r="F45" s="117">
        <f>F40/F42</f>
        <v>0.5339629062446827</v>
      </c>
      <c r="G45" s="119">
        <f>G40/G42</f>
        <v>0.5201551586381092</v>
      </c>
      <c r="H45" s="117">
        <f>H40/H42</f>
        <v>0.5384211140955273</v>
      </c>
    </row>
    <row r="46" spans="1:8" ht="13.5" thickTop="1">
      <c r="A46" s="32"/>
      <c r="B46" s="32"/>
      <c r="C46" s="88"/>
      <c r="D46" s="32"/>
      <c r="E46" s="124"/>
      <c r="F46" s="32"/>
      <c r="G46" s="125"/>
      <c r="H46" s="32"/>
    </row>
    <row r="47" spans="1:8" ht="15.75">
      <c r="A47" s="126" t="s">
        <v>48</v>
      </c>
      <c r="B47" s="109"/>
      <c r="C47" s="70"/>
      <c r="D47" s="35"/>
      <c r="E47" s="110"/>
      <c r="F47" s="35"/>
      <c r="G47" s="72"/>
      <c r="H47" s="35"/>
    </row>
    <row r="48" spans="1:8" ht="12.75">
      <c r="A48" s="109"/>
      <c r="B48" s="109"/>
      <c r="C48" s="70"/>
      <c r="D48" s="35"/>
      <c r="E48" s="110"/>
      <c r="F48" s="35"/>
      <c r="G48" s="72"/>
      <c r="H48" s="35"/>
    </row>
    <row r="49" spans="1:8" ht="12.75">
      <c r="A49" s="73" t="s">
        <v>8</v>
      </c>
      <c r="B49" s="74"/>
      <c r="C49" s="75"/>
      <c r="D49" s="17">
        <v>2699</v>
      </c>
      <c r="E49" s="76">
        <v>5570</v>
      </c>
      <c r="F49" s="17">
        <v>9695</v>
      </c>
      <c r="G49" s="77">
        <v>12295</v>
      </c>
      <c r="H49" s="17">
        <v>2790</v>
      </c>
    </row>
    <row r="50" spans="1:8" ht="12.75">
      <c r="A50" s="73"/>
      <c r="B50" s="74"/>
      <c r="C50" s="75"/>
      <c r="D50" s="17"/>
      <c r="E50" s="76"/>
      <c r="F50" s="17"/>
      <c r="G50" s="77"/>
      <c r="H50" s="17"/>
    </row>
    <row r="51" spans="1:8" ht="12.75">
      <c r="A51" s="73" t="s">
        <v>9</v>
      </c>
      <c r="B51" s="74"/>
      <c r="C51" s="75"/>
      <c r="D51" s="17"/>
      <c r="E51" s="76"/>
      <c r="F51" s="17"/>
      <c r="G51" s="77"/>
      <c r="H51" s="17"/>
    </row>
    <row r="52" spans="1:8" ht="12.75">
      <c r="A52" s="73"/>
      <c r="B52" s="74" t="s">
        <v>11</v>
      </c>
      <c r="C52" s="75"/>
      <c r="D52" s="17">
        <v>889</v>
      </c>
      <c r="E52" s="76">
        <v>922</v>
      </c>
      <c r="F52" s="17">
        <v>925</v>
      </c>
      <c r="G52" s="77">
        <v>925</v>
      </c>
      <c r="H52" s="17">
        <v>918</v>
      </c>
    </row>
    <row r="53" spans="1:8" ht="12.75">
      <c r="A53" s="73"/>
      <c r="B53" s="74"/>
      <c r="C53" s="75"/>
      <c r="D53" s="17"/>
      <c r="E53" s="76"/>
      <c r="F53" s="17"/>
      <c r="G53" s="77"/>
      <c r="H53" s="17"/>
    </row>
    <row r="54" spans="1:8" ht="12.75">
      <c r="A54" s="73" t="s">
        <v>13</v>
      </c>
      <c r="B54" s="74"/>
      <c r="C54" s="75"/>
      <c r="D54" s="17">
        <f>D49-D52</f>
        <v>1810</v>
      </c>
      <c r="E54" s="76">
        <f>E49-E52</f>
        <v>4648</v>
      </c>
      <c r="F54" s="17">
        <f>F49-F52</f>
        <v>8770</v>
      </c>
      <c r="G54" s="77">
        <f>G49-G52</f>
        <v>11370</v>
      </c>
      <c r="H54" s="17">
        <f>H49-H52</f>
        <v>1872</v>
      </c>
    </row>
    <row r="55" spans="1:8" ht="12.75">
      <c r="A55" s="73"/>
      <c r="B55" s="74"/>
      <c r="C55" s="75"/>
      <c r="D55" s="17"/>
      <c r="E55" s="76"/>
      <c r="F55" s="17"/>
      <c r="G55" s="77"/>
      <c r="H55" s="17"/>
    </row>
    <row r="56" spans="1:8" ht="12.75">
      <c r="A56" s="79" t="s">
        <v>17</v>
      </c>
      <c r="B56" s="79"/>
      <c r="C56" s="70"/>
      <c r="D56" s="17">
        <v>7448</v>
      </c>
      <c r="E56" s="76">
        <v>15212</v>
      </c>
      <c r="F56" s="17">
        <v>24768</v>
      </c>
      <c r="G56" s="77">
        <v>32874</v>
      </c>
      <c r="H56" s="17">
        <v>7359</v>
      </c>
    </row>
    <row r="57" spans="1:8" ht="12.75">
      <c r="A57" s="73"/>
      <c r="B57" s="74"/>
      <c r="C57" s="75"/>
      <c r="D57" s="17"/>
      <c r="E57" s="76"/>
      <c r="F57" s="17"/>
      <c r="G57" s="77"/>
      <c r="H57" s="17"/>
    </row>
    <row r="58" spans="1:8" ht="12.75">
      <c r="A58" s="73" t="s">
        <v>18</v>
      </c>
      <c r="B58" s="74"/>
      <c r="C58" s="75"/>
      <c r="D58" s="21">
        <f>D49/D56</f>
        <v>0.36237916219119226</v>
      </c>
      <c r="E58" s="80">
        <f>E49/E56</f>
        <v>0.3661582960820405</v>
      </c>
      <c r="F58" s="21">
        <f>F49/F56</f>
        <v>0.39143249354005166</v>
      </c>
      <c r="G58" s="81">
        <f>G49/G56</f>
        <v>0.37400377197785484</v>
      </c>
      <c r="H58" s="21">
        <f>H49/H56</f>
        <v>0.3791275988585406</v>
      </c>
    </row>
    <row r="59" spans="1:8" ht="13.5" thickBot="1">
      <c r="A59" s="114" t="s">
        <v>19</v>
      </c>
      <c r="B59" s="115"/>
      <c r="C59" s="116"/>
      <c r="D59" s="117">
        <f>D54/D56</f>
        <v>0.24301825993555318</v>
      </c>
      <c r="E59" s="118">
        <f>E54/E56</f>
        <v>0.3055482513804891</v>
      </c>
      <c r="F59" s="117">
        <f>F54/F56</f>
        <v>0.3540859173126615</v>
      </c>
      <c r="G59" s="119">
        <f>G54/G56</f>
        <v>0.3458660339478007</v>
      </c>
      <c r="H59" s="117">
        <f>H54/H56</f>
        <v>0.2543823889115369</v>
      </c>
    </row>
    <row r="60" spans="1:8" ht="13.5" thickTop="1">
      <c r="A60" s="124"/>
      <c r="B60" s="124"/>
      <c r="C60" s="125"/>
      <c r="D60" s="124"/>
      <c r="E60" s="124"/>
      <c r="F60" s="104"/>
      <c r="G60" s="124"/>
      <c r="H60" s="124"/>
    </row>
    <row r="61" spans="1:8" ht="12.75">
      <c r="A61" s="59" t="s">
        <v>37</v>
      </c>
      <c r="B61" s="104"/>
      <c r="C61" s="105"/>
      <c r="D61" s="104"/>
      <c r="E61" s="104"/>
      <c r="F61" s="104"/>
      <c r="G61" s="104"/>
      <c r="H61" s="104"/>
    </row>
    <row r="62" spans="1:8" ht="12.75">
      <c r="A62" s="59" t="s">
        <v>38</v>
      </c>
      <c r="B62" s="104"/>
      <c r="C62" s="105"/>
      <c r="D62" s="104"/>
      <c r="E62" s="104"/>
      <c r="F62" s="104"/>
      <c r="G62" s="104"/>
      <c r="H62" s="104"/>
    </row>
    <row r="63" spans="1:8" ht="12.75">
      <c r="A63" s="59" t="s">
        <v>39</v>
      </c>
      <c r="B63" s="104"/>
      <c r="C63" s="105"/>
      <c r="D63" s="104"/>
      <c r="E63" s="104"/>
      <c r="F63" s="104"/>
      <c r="G63" s="104"/>
      <c r="H63" s="104"/>
    </row>
    <row r="64" spans="1:8" ht="12.75">
      <c r="A64" s="59" t="s">
        <v>40</v>
      </c>
      <c r="B64" s="104"/>
      <c r="C64" s="105"/>
      <c r="D64" s="104"/>
      <c r="E64" s="104"/>
      <c r="F64" s="104"/>
      <c r="G64" s="104"/>
      <c r="H64" s="104"/>
    </row>
    <row r="65" ht="12.75">
      <c r="F65" s="129"/>
    </row>
  </sheetData>
  <sheetProtection/>
  <mergeCells count="1">
    <mergeCell ref="A1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pane xSplit="3" ySplit="3" topLeftCell="D4" activePane="bottomRight" state="frozen"/>
      <selection pane="topLeft" activeCell="L7" sqref="L7"/>
      <selection pane="topRight" activeCell="L7" sqref="L7"/>
      <selection pane="bottomLeft" activeCell="L7" sqref="L7"/>
      <selection pane="bottomRight" activeCell="E69" sqref="E69"/>
    </sheetView>
  </sheetViews>
  <sheetFormatPr defaultColWidth="9.00390625" defaultRowHeight="12.75"/>
  <cols>
    <col min="1" max="1" width="6.625" style="60" customWidth="1"/>
    <col min="2" max="2" width="5.875" style="60" customWidth="1"/>
    <col min="3" max="3" width="49.625" style="103" customWidth="1"/>
    <col min="4" max="7" width="15.125" style="60" customWidth="1"/>
    <col min="8" max="8" width="15.125" style="3" customWidth="1"/>
    <col min="9" max="16384" width="9.375" style="60" customWidth="1"/>
  </cols>
  <sheetData>
    <row r="1" spans="1:8" ht="12.75" customHeight="1">
      <c r="A1" s="135" t="s">
        <v>42</v>
      </c>
      <c r="B1" s="135"/>
      <c r="C1" s="132"/>
      <c r="D1" s="1">
        <v>2010</v>
      </c>
      <c r="E1" s="1">
        <v>2010</v>
      </c>
      <c r="F1" s="1">
        <v>2010</v>
      </c>
      <c r="G1" s="2">
        <v>2010</v>
      </c>
      <c r="H1" s="1">
        <v>2011</v>
      </c>
    </row>
    <row r="2" spans="1:8" ht="12.75">
      <c r="A2" s="135"/>
      <c r="B2" s="135"/>
      <c r="C2" s="132"/>
      <c r="D2" s="62" t="s">
        <v>1</v>
      </c>
      <c r="E2" s="62" t="s">
        <v>2</v>
      </c>
      <c r="F2" s="63" t="s">
        <v>3</v>
      </c>
      <c r="G2" s="64" t="s">
        <v>4</v>
      </c>
      <c r="H2" s="4" t="s">
        <v>49</v>
      </c>
    </row>
    <row r="3" spans="1:8" s="68" customFormat="1" ht="12.75">
      <c r="A3" s="133"/>
      <c r="B3" s="133"/>
      <c r="C3" s="134"/>
      <c r="D3" s="106" t="s">
        <v>7</v>
      </c>
      <c r="E3" s="106" t="s">
        <v>7</v>
      </c>
      <c r="F3" s="106" t="s">
        <v>7</v>
      </c>
      <c r="G3" s="107" t="s">
        <v>7</v>
      </c>
      <c r="H3" s="130"/>
    </row>
    <row r="4" spans="1:8" ht="12.75">
      <c r="A4" s="108"/>
      <c r="B4" s="109"/>
      <c r="C4" s="70"/>
      <c r="D4" s="35"/>
      <c r="E4" s="110"/>
      <c r="F4" s="35"/>
      <c r="G4" s="72"/>
      <c r="H4" s="35"/>
    </row>
    <row r="5" spans="1:8" ht="15.75">
      <c r="A5" s="111" t="s">
        <v>43</v>
      </c>
      <c r="B5" s="109"/>
      <c r="C5" s="70"/>
      <c r="D5" s="35"/>
      <c r="E5" s="110"/>
      <c r="F5" s="35"/>
      <c r="G5" s="72"/>
      <c r="H5" s="35"/>
    </row>
    <row r="6" spans="1:8" ht="12.75">
      <c r="A6" s="109"/>
      <c r="B6" s="109"/>
      <c r="C6" s="70"/>
      <c r="D6" s="35"/>
      <c r="E6" s="110"/>
      <c r="F6" s="35"/>
      <c r="G6" s="72"/>
      <c r="H6" s="35"/>
    </row>
    <row r="7" spans="1:8" ht="12.75">
      <c r="A7" s="73" t="s">
        <v>8</v>
      </c>
      <c r="B7" s="74"/>
      <c r="C7" s="75"/>
      <c r="D7" s="17">
        <f>'[1]YTD Segments'!D7</f>
        <v>41235</v>
      </c>
      <c r="E7" s="76">
        <f>'[1]YTD Segments'!E7-'[1]YTD Segments'!D7</f>
        <v>44474</v>
      </c>
      <c r="F7" s="17">
        <f>'[1]YTD Segments'!F7-'[1]YTD Segments'!E7</f>
        <v>48346</v>
      </c>
      <c r="G7" s="77">
        <f>'[1]YTD Segments'!G7-'[1]YTD Segments'!F7</f>
        <v>39603</v>
      </c>
      <c r="H7" s="17">
        <f>'[1]YTD Segments'!H7</f>
        <v>44499</v>
      </c>
    </row>
    <row r="8" spans="1:8" ht="12.75">
      <c r="A8" s="73"/>
      <c r="B8" s="74"/>
      <c r="C8" s="75"/>
      <c r="D8" s="17"/>
      <c r="E8" s="76"/>
      <c r="F8" s="17"/>
      <c r="G8" s="77"/>
      <c r="H8" s="17"/>
    </row>
    <row r="9" spans="1:8" ht="12.75">
      <c r="A9" s="73" t="s">
        <v>9</v>
      </c>
      <c r="B9" s="74"/>
      <c r="C9" s="75"/>
      <c r="D9" s="17"/>
      <c r="E9" s="76"/>
      <c r="F9" s="17"/>
      <c r="G9" s="77"/>
      <c r="H9" s="17"/>
    </row>
    <row r="10" spans="1:8" ht="12.75">
      <c r="A10" s="73"/>
      <c r="B10" s="74" t="s">
        <v>44</v>
      </c>
      <c r="C10" s="75"/>
      <c r="D10" s="17">
        <f>'[1]YTD Segments'!D10</f>
        <v>6268</v>
      </c>
      <c r="E10" s="76">
        <f>'[1]YTD Segments'!E10-'[1]YTD Segments'!D10</f>
        <v>6984</v>
      </c>
      <c r="F10" s="17">
        <f>'[1]YTD Segments'!F10-'[1]YTD Segments'!E10</f>
        <v>6585</v>
      </c>
      <c r="G10" s="77">
        <f>'[1]YTD Segments'!G10-'[1]YTD Segments'!F10</f>
        <v>9053</v>
      </c>
      <c r="H10" s="17">
        <f>'[1]YTD Segments'!H10</f>
        <v>6205</v>
      </c>
    </row>
    <row r="11" spans="1:8" ht="12.75">
      <c r="A11" s="73"/>
      <c r="B11" s="74"/>
      <c r="C11" s="75"/>
      <c r="D11" s="17"/>
      <c r="E11" s="76"/>
      <c r="F11" s="17"/>
      <c r="G11" s="77"/>
      <c r="H11" s="17"/>
    </row>
    <row r="12" spans="1:8" ht="12.75">
      <c r="A12" s="73" t="s">
        <v>13</v>
      </c>
      <c r="B12" s="74"/>
      <c r="C12" s="75"/>
      <c r="D12" s="17">
        <f>D7-D10</f>
        <v>34967</v>
      </c>
      <c r="E12" s="76">
        <f>E7-E10</f>
        <v>37490</v>
      </c>
      <c r="F12" s="17">
        <f>F7-F10</f>
        <v>41761</v>
      </c>
      <c r="G12" s="77">
        <f>G7-G10</f>
        <v>30550</v>
      </c>
      <c r="H12" s="17">
        <f>H7-H10</f>
        <v>38294</v>
      </c>
    </row>
    <row r="13" spans="1:8" ht="12.75">
      <c r="A13" s="73"/>
      <c r="B13" s="74"/>
      <c r="C13" s="75"/>
      <c r="D13" s="17"/>
      <c r="E13" s="76"/>
      <c r="F13" s="17"/>
      <c r="G13" s="77"/>
      <c r="H13" s="17"/>
    </row>
    <row r="14" spans="1:8" ht="12.75">
      <c r="A14" s="79" t="s">
        <v>17</v>
      </c>
      <c r="B14" s="79"/>
      <c r="C14" s="70"/>
      <c r="D14" s="17">
        <f>'[1]YTD Segments'!D14</f>
        <v>104709</v>
      </c>
      <c r="E14" s="76">
        <f>'[1]YTD Segments'!E14-'[1]YTD Segments'!D14</f>
        <v>107361</v>
      </c>
      <c r="F14" s="17">
        <f>'[1]YTD Segments'!F14-'[1]YTD Segments'!E14</f>
        <v>109107</v>
      </c>
      <c r="G14" s="77">
        <f>'[1]YTD Segments'!G14-'[1]YTD Segments'!F14</f>
        <v>110752</v>
      </c>
      <c r="H14" s="17">
        <f>'[1]YTD Segments'!H14</f>
        <v>101132</v>
      </c>
    </row>
    <row r="15" spans="1:8" ht="12.75">
      <c r="A15" s="73"/>
      <c r="B15" s="74"/>
      <c r="C15" s="75"/>
      <c r="D15" s="17"/>
      <c r="E15" s="76"/>
      <c r="F15" s="17"/>
      <c r="G15" s="77"/>
      <c r="H15" s="17"/>
    </row>
    <row r="16" spans="1:8" ht="12.75">
      <c r="A16" s="73" t="s">
        <v>18</v>
      </c>
      <c r="B16" s="74"/>
      <c r="C16" s="75"/>
      <c r="D16" s="21">
        <f>D7/D14</f>
        <v>0.3938056900552961</v>
      </c>
      <c r="E16" s="80">
        <f>E7/E14</f>
        <v>0.4142472592468401</v>
      </c>
      <c r="F16" s="21">
        <f>F7/F14</f>
        <v>0.44310630848616495</v>
      </c>
      <c r="G16" s="81">
        <f>G7/G14</f>
        <v>0.357582707310026</v>
      </c>
      <c r="H16" s="21">
        <f>H7/H14</f>
        <v>0.4400090970217142</v>
      </c>
    </row>
    <row r="17" spans="1:8" ht="13.5" thickBot="1">
      <c r="A17" s="114" t="s">
        <v>19</v>
      </c>
      <c r="B17" s="115"/>
      <c r="C17" s="116"/>
      <c r="D17" s="117">
        <f>D12/D14</f>
        <v>0.3339445510892091</v>
      </c>
      <c r="E17" s="118">
        <f>E12/E14</f>
        <v>0.3491957042128892</v>
      </c>
      <c r="F17" s="117">
        <f>F12/F14</f>
        <v>0.382752710641847</v>
      </c>
      <c r="G17" s="119">
        <f>G12/G14</f>
        <v>0.27584151979196764</v>
      </c>
      <c r="H17" s="117">
        <f>H12/H14</f>
        <v>0.3786536407862991</v>
      </c>
    </row>
    <row r="18" spans="1:8" ht="13.5" thickTop="1">
      <c r="A18" s="120"/>
      <c r="B18" s="120"/>
      <c r="C18" s="70"/>
      <c r="D18" s="121"/>
      <c r="E18" s="122"/>
      <c r="F18" s="121"/>
      <c r="G18" s="123"/>
      <c r="H18" s="121"/>
    </row>
    <row r="19" spans="1:8" ht="15.75">
      <c r="A19" s="111" t="s">
        <v>45</v>
      </c>
      <c r="B19" s="109"/>
      <c r="C19" s="70"/>
      <c r="D19" s="35"/>
      <c r="E19" s="110"/>
      <c r="F19" s="35"/>
      <c r="G19" s="72"/>
      <c r="H19" s="35"/>
    </row>
    <row r="20" spans="1:8" ht="12.75">
      <c r="A20" s="69"/>
      <c r="B20" s="69"/>
      <c r="C20" s="70"/>
      <c r="D20" s="11"/>
      <c r="E20" s="71"/>
      <c r="F20" s="11"/>
      <c r="G20" s="72"/>
      <c r="H20" s="11"/>
    </row>
    <row r="21" spans="1:8" ht="12.75">
      <c r="A21" s="73" t="s">
        <v>8</v>
      </c>
      <c r="B21" s="74"/>
      <c r="C21" s="75"/>
      <c r="D21" s="17">
        <f>'[1]YTD Segments'!D21</f>
        <v>5062</v>
      </c>
      <c r="E21" s="76">
        <f>'[1]YTD Segments'!E21-'[1]YTD Segments'!D21</f>
        <v>5113</v>
      </c>
      <c r="F21" s="17">
        <f>'[1]YTD Segments'!F21-'[1]YTD Segments'!E21</f>
        <v>3926</v>
      </c>
      <c r="G21" s="77">
        <f>'[1]YTD Segments'!G21-'[1]YTD Segments'!F21</f>
        <v>5811</v>
      </c>
      <c r="H21" s="17">
        <f>'[1]YTD Segments'!H21</f>
        <v>4906</v>
      </c>
    </row>
    <row r="22" spans="1:8" ht="12.75">
      <c r="A22" s="73"/>
      <c r="B22" s="74"/>
      <c r="C22" s="75"/>
      <c r="D22" s="17"/>
      <c r="E22" s="76"/>
      <c r="F22" s="17"/>
      <c r="G22" s="77"/>
      <c r="H22" s="17"/>
    </row>
    <row r="23" spans="1:8" ht="12.75">
      <c r="A23" s="73" t="s">
        <v>9</v>
      </c>
      <c r="B23" s="74"/>
      <c r="C23" s="75"/>
      <c r="D23" s="17"/>
      <c r="E23" s="76"/>
      <c r="F23" s="17"/>
      <c r="G23" s="77"/>
      <c r="H23" s="17"/>
    </row>
    <row r="24" spans="1:8" ht="12.75">
      <c r="A24" s="73"/>
      <c r="B24" s="74" t="s">
        <v>46</v>
      </c>
      <c r="C24" s="75"/>
      <c r="D24" s="17">
        <f>'[1]YTD Segments'!D24</f>
        <v>1054</v>
      </c>
      <c r="E24" s="76">
        <f>'[1]YTD Segments'!E24-'[1]YTD Segments'!D24</f>
        <v>942</v>
      </c>
      <c r="F24" s="17">
        <f>'[1]YTD Segments'!F24-'[1]YTD Segments'!E24</f>
        <v>1315</v>
      </c>
      <c r="G24" s="77">
        <f>'[1]YTD Segments'!G24-'[1]YTD Segments'!F24</f>
        <v>1845</v>
      </c>
      <c r="H24" s="17">
        <f>'[1]YTD Segments'!H24</f>
        <v>1053</v>
      </c>
    </row>
    <row r="25" spans="1:8" ht="12.75">
      <c r="A25" s="73"/>
      <c r="B25" s="74"/>
      <c r="C25" s="75"/>
      <c r="D25" s="17"/>
      <c r="E25" s="76"/>
      <c r="F25" s="17"/>
      <c r="G25" s="77"/>
      <c r="H25" s="17"/>
    </row>
    <row r="26" spans="1:8" ht="12.75">
      <c r="A26" s="73" t="s">
        <v>13</v>
      </c>
      <c r="B26" s="74"/>
      <c r="C26" s="75"/>
      <c r="D26" s="17">
        <f>D21-D24</f>
        <v>4008</v>
      </c>
      <c r="E26" s="76">
        <f>E21-E24</f>
        <v>4171</v>
      </c>
      <c r="F26" s="17">
        <f>F21-F24</f>
        <v>2611</v>
      </c>
      <c r="G26" s="77">
        <f>G21-G24</f>
        <v>3966</v>
      </c>
      <c r="H26" s="17">
        <f>H21-H24</f>
        <v>3853</v>
      </c>
    </row>
    <row r="27" spans="1:8" ht="12.75">
      <c r="A27" s="73"/>
      <c r="B27" s="74"/>
      <c r="C27" s="75"/>
      <c r="D27" s="17"/>
      <c r="E27" s="76"/>
      <c r="F27" s="17"/>
      <c r="G27" s="77"/>
      <c r="H27" s="17"/>
    </row>
    <row r="28" spans="1:8" ht="12.75">
      <c r="A28" s="79" t="s">
        <v>17</v>
      </c>
      <c r="B28" s="79"/>
      <c r="C28" s="70"/>
      <c r="D28" s="17">
        <f>'[1]YTD Segments'!D28</f>
        <v>29375</v>
      </c>
      <c r="E28" s="76">
        <f>'[1]YTD Segments'!E28-'[1]YTD Segments'!D28</f>
        <v>29068</v>
      </c>
      <c r="F28" s="17">
        <f>'[1]YTD Segments'!F28-'[1]YTD Segments'!E28</f>
        <v>26518</v>
      </c>
      <c r="G28" s="77">
        <f>'[1]YTD Segments'!G28-'[1]YTD Segments'!F28</f>
        <v>32908</v>
      </c>
      <c r="H28" s="17">
        <f>'[1]YTD Segments'!H28</f>
        <v>28071</v>
      </c>
    </row>
    <row r="29" spans="1:8" ht="12.75">
      <c r="A29" s="73"/>
      <c r="B29" s="74"/>
      <c r="C29" s="75"/>
      <c r="D29" s="17"/>
      <c r="E29" s="76"/>
      <c r="F29" s="17"/>
      <c r="G29" s="77"/>
      <c r="H29" s="17"/>
    </row>
    <row r="30" spans="1:8" ht="12.75">
      <c r="A30" s="73" t="s">
        <v>18</v>
      </c>
      <c r="B30" s="74"/>
      <c r="C30" s="75"/>
      <c r="D30" s="21">
        <f>D21/D28</f>
        <v>0.17232340425531914</v>
      </c>
      <c r="E30" s="80">
        <f>E21/E28</f>
        <v>0.1758978945919912</v>
      </c>
      <c r="F30" s="21">
        <f>F21/F28</f>
        <v>0.14805038087336903</v>
      </c>
      <c r="G30" s="81">
        <f>G21/G28</f>
        <v>0.17658320165309346</v>
      </c>
      <c r="H30" s="21">
        <f>H21/H28</f>
        <v>0.1747711160984646</v>
      </c>
    </row>
    <row r="31" spans="1:8" ht="13.5" thickBot="1">
      <c r="A31" s="114" t="s">
        <v>19</v>
      </c>
      <c r="B31" s="115"/>
      <c r="C31" s="116"/>
      <c r="D31" s="117">
        <f>D26/D28</f>
        <v>0.13644255319148937</v>
      </c>
      <c r="E31" s="118">
        <f>E26/E28</f>
        <v>0.14349112426035504</v>
      </c>
      <c r="F31" s="117">
        <f>F26/F28</f>
        <v>0.09846142243004752</v>
      </c>
      <c r="G31" s="119">
        <f>G26/G28</f>
        <v>0.12051780722012885</v>
      </c>
      <c r="H31" s="117">
        <f>H26/H28</f>
        <v>0.1372590930141427</v>
      </c>
    </row>
    <row r="32" spans="1:8" ht="13.5" thickTop="1">
      <c r="A32" s="32"/>
      <c r="B32" s="32"/>
      <c r="C32" s="88"/>
      <c r="D32" s="32"/>
      <c r="E32" s="124"/>
      <c r="F32" s="32"/>
      <c r="G32" s="125"/>
      <c r="H32" s="32"/>
    </row>
    <row r="33" spans="1:8" ht="15.75">
      <c r="A33" s="126" t="s">
        <v>47</v>
      </c>
      <c r="B33" s="109"/>
      <c r="C33" s="70"/>
      <c r="D33" s="35"/>
      <c r="E33" s="110"/>
      <c r="F33" s="35"/>
      <c r="G33" s="72"/>
      <c r="H33" s="35"/>
    </row>
    <row r="34" spans="1:8" ht="12.75">
      <c r="A34" s="69"/>
      <c r="B34" s="69"/>
      <c r="C34" s="70"/>
      <c r="D34" s="11"/>
      <c r="E34" s="71"/>
      <c r="F34" s="11"/>
      <c r="G34" s="72"/>
      <c r="H34" s="11"/>
    </row>
    <row r="35" spans="1:8" ht="12.75">
      <c r="A35" s="73" t="s">
        <v>8</v>
      </c>
      <c r="B35" s="74"/>
      <c r="C35" s="75"/>
      <c r="D35" s="39">
        <f>'[1]YTD Segments'!D35</f>
        <v>8456</v>
      </c>
      <c r="E35" s="127">
        <f>'[1]YTD Segments'!E35-'[1]YTD Segments'!D35</f>
        <v>11079</v>
      </c>
      <c r="F35" s="39">
        <f>'[1]YTD Segments'!F35-'[1]YTD Segments'!E35</f>
        <v>11953</v>
      </c>
      <c r="G35" s="128">
        <f>'[1]YTD Segments'!G35-'[1]YTD Segments'!F35</f>
        <v>9242</v>
      </c>
      <c r="H35" s="17">
        <f>'[1]YTD Segments'!H35</f>
        <v>9283</v>
      </c>
    </row>
    <row r="36" spans="1:8" ht="12.75">
      <c r="A36" s="73"/>
      <c r="B36" s="74"/>
      <c r="C36" s="75"/>
      <c r="D36" s="17"/>
      <c r="E36" s="76"/>
      <c r="F36" s="17"/>
      <c r="G36" s="77"/>
      <c r="H36" s="17"/>
    </row>
    <row r="37" spans="1:8" ht="12.75">
      <c r="A37" s="73" t="s">
        <v>9</v>
      </c>
      <c r="B37" s="74"/>
      <c r="C37" s="75"/>
      <c r="D37" s="17"/>
      <c r="E37" s="76"/>
      <c r="F37" s="17"/>
      <c r="G37" s="77"/>
      <c r="H37" s="17"/>
    </row>
    <row r="38" spans="1:8" ht="12.75">
      <c r="A38" s="73"/>
      <c r="B38" s="74" t="s">
        <v>11</v>
      </c>
      <c r="C38" s="75"/>
      <c r="D38" s="17">
        <f>'[1]YTD Segments'!D38</f>
        <v>20</v>
      </c>
      <c r="E38" s="76">
        <f>'[1]YTD Segments'!E38-'[1]YTD Segments'!D38</f>
        <v>17</v>
      </c>
      <c r="F38" s="17">
        <f>'[1]YTD Segments'!F38-'[1]YTD Segments'!E38</f>
        <v>70</v>
      </c>
      <c r="G38" s="77">
        <f>'[1]YTD Segments'!G38-'[1]YTD Segments'!F38</f>
        <v>260</v>
      </c>
      <c r="H38" s="17">
        <f>'[1]YTD Segments'!H38</f>
        <v>62</v>
      </c>
    </row>
    <row r="39" spans="1:8" ht="12.75">
      <c r="A39" s="73"/>
      <c r="B39" s="74"/>
      <c r="C39" s="75"/>
      <c r="D39" s="17"/>
      <c r="E39" s="76"/>
      <c r="F39" s="17"/>
      <c r="G39" s="77"/>
      <c r="H39" s="17"/>
    </row>
    <row r="40" spans="1:8" ht="12.75">
      <c r="A40" s="73" t="s">
        <v>13</v>
      </c>
      <c r="B40" s="74"/>
      <c r="C40" s="75"/>
      <c r="D40" s="39">
        <f>D35-D38</f>
        <v>8436</v>
      </c>
      <c r="E40" s="127">
        <f>E35-E38</f>
        <v>11062</v>
      </c>
      <c r="F40" s="39">
        <f>F35-F38</f>
        <v>11883</v>
      </c>
      <c r="G40" s="128">
        <f>G35-G38</f>
        <v>8982</v>
      </c>
      <c r="H40" s="17">
        <f>H35-H38</f>
        <v>9221</v>
      </c>
    </row>
    <row r="41" spans="1:8" ht="12.75">
      <c r="A41" s="73"/>
      <c r="B41" s="74"/>
      <c r="C41" s="75"/>
      <c r="D41" s="17"/>
      <c r="E41" s="76"/>
      <c r="F41" s="17"/>
      <c r="G41" s="77"/>
      <c r="H41" s="17"/>
    </row>
    <row r="42" spans="1:8" ht="12.75">
      <c r="A42" s="79" t="s">
        <v>17</v>
      </c>
      <c r="B42" s="79"/>
      <c r="C42" s="70"/>
      <c r="D42" s="17">
        <f>'[1]YTD Segments'!D42</f>
        <v>18384</v>
      </c>
      <c r="E42" s="76">
        <f>'[1]YTD Segments'!E42-'[1]YTD Segments'!D42</f>
        <v>19593</v>
      </c>
      <c r="F42" s="17">
        <f>'[1]YTD Segments'!F42-'[1]YTD Segments'!E42</f>
        <v>20793</v>
      </c>
      <c r="G42" s="77">
        <f>'[1]YTD Segments'!G42-'[1]YTD Segments'!F42</f>
        <v>18828</v>
      </c>
      <c r="H42" s="17">
        <f>'[1]YTD Segments'!H42</f>
        <v>17126</v>
      </c>
    </row>
    <row r="43" spans="1:8" ht="12.75">
      <c r="A43" s="73"/>
      <c r="B43" s="74"/>
      <c r="C43" s="75"/>
      <c r="D43" s="17"/>
      <c r="E43" s="76"/>
      <c r="F43" s="17"/>
      <c r="G43" s="77"/>
      <c r="H43" s="17"/>
    </row>
    <row r="44" spans="1:8" ht="12.75">
      <c r="A44" s="73" t="s">
        <v>18</v>
      </c>
      <c r="B44" s="74"/>
      <c r="C44" s="75"/>
      <c r="D44" s="21">
        <f>D35/D42</f>
        <v>0.4599651871192341</v>
      </c>
      <c r="E44" s="80">
        <f>E35/E42</f>
        <v>0.5654570509875976</v>
      </c>
      <c r="F44" s="21">
        <f>F35/F42</f>
        <v>0.5748569230029337</v>
      </c>
      <c r="G44" s="81">
        <f>G35/G42</f>
        <v>0.49086466964096026</v>
      </c>
      <c r="H44" s="21">
        <f>H35/H42</f>
        <v>0.5420413406516408</v>
      </c>
    </row>
    <row r="45" spans="1:8" ht="13.5" thickBot="1">
      <c r="A45" s="114" t="s">
        <v>19</v>
      </c>
      <c r="B45" s="115"/>
      <c r="C45" s="116"/>
      <c r="D45" s="117">
        <f>D40/D42</f>
        <v>0.45887728459530025</v>
      </c>
      <c r="E45" s="118">
        <f>E40/E42</f>
        <v>0.5645893941713878</v>
      </c>
      <c r="F45" s="117">
        <f>F40/F42</f>
        <v>0.5714904054249026</v>
      </c>
      <c r="G45" s="119">
        <f>G40/G42</f>
        <v>0.4770554493307839</v>
      </c>
      <c r="H45" s="117">
        <f>H40/H42</f>
        <v>0.5384211140955273</v>
      </c>
    </row>
    <row r="46" spans="1:8" ht="13.5" thickTop="1">
      <c r="A46" s="32"/>
      <c r="B46" s="32"/>
      <c r="C46" s="88"/>
      <c r="D46" s="32"/>
      <c r="E46" s="124"/>
      <c r="F46" s="32"/>
      <c r="G46" s="125"/>
      <c r="H46" s="32"/>
    </row>
    <row r="47" spans="1:8" ht="15.75">
      <c r="A47" s="126" t="s">
        <v>48</v>
      </c>
      <c r="B47" s="109"/>
      <c r="C47" s="70"/>
      <c r="D47" s="35"/>
      <c r="E47" s="110"/>
      <c r="F47" s="35"/>
      <c r="G47" s="72"/>
      <c r="H47" s="35"/>
    </row>
    <row r="48" spans="1:8" ht="12.75">
      <c r="A48" s="109"/>
      <c r="B48" s="109"/>
      <c r="C48" s="70"/>
      <c r="D48" s="35"/>
      <c r="E48" s="110"/>
      <c r="F48" s="35"/>
      <c r="G48" s="72"/>
      <c r="H48" s="35"/>
    </row>
    <row r="49" spans="1:8" ht="12.75">
      <c r="A49" s="73" t="s">
        <v>8</v>
      </c>
      <c r="B49" s="74"/>
      <c r="C49" s="75"/>
      <c r="D49" s="17">
        <f>'[1]YTD Segments'!D49</f>
        <v>2699</v>
      </c>
      <c r="E49" s="76">
        <f>'[1]YTD Segments'!E49-'[1]YTD Segments'!D49</f>
        <v>2871</v>
      </c>
      <c r="F49" s="17">
        <f>'[1]YTD Segments'!F49-'[1]YTD Segments'!E49</f>
        <v>4125</v>
      </c>
      <c r="G49" s="77">
        <f>'[1]YTD Segments'!G49-'[1]YTD Segments'!F49</f>
        <v>2600</v>
      </c>
      <c r="H49" s="17">
        <f>'[1]YTD Segments'!H49</f>
        <v>2790</v>
      </c>
    </row>
    <row r="50" spans="1:8" ht="12.75">
      <c r="A50" s="73"/>
      <c r="B50" s="74"/>
      <c r="C50" s="75"/>
      <c r="D50" s="17"/>
      <c r="E50" s="76"/>
      <c r="F50" s="17"/>
      <c r="G50" s="77"/>
      <c r="H50" s="17"/>
    </row>
    <row r="51" spans="1:8" ht="12.75">
      <c r="A51" s="73" t="s">
        <v>9</v>
      </c>
      <c r="B51" s="74"/>
      <c r="C51" s="75"/>
      <c r="D51" s="17"/>
      <c r="E51" s="76"/>
      <c r="F51" s="17"/>
      <c r="G51" s="77"/>
      <c r="H51" s="17"/>
    </row>
    <row r="52" spans="1:8" ht="12.75">
      <c r="A52" s="73"/>
      <c r="B52" s="74" t="s">
        <v>11</v>
      </c>
      <c r="C52" s="75"/>
      <c r="D52" s="17">
        <f>'[1]YTD Segments'!D52</f>
        <v>889</v>
      </c>
      <c r="E52" s="76">
        <f>'[1]YTD Segments'!E52-'[1]YTD Segments'!D52</f>
        <v>33</v>
      </c>
      <c r="F52" s="17">
        <f>'[1]YTD Segments'!F52-'[1]YTD Segments'!E52</f>
        <v>3</v>
      </c>
      <c r="G52" s="77">
        <f>'[1]YTD Segments'!G52-'[1]YTD Segments'!F52</f>
        <v>0</v>
      </c>
      <c r="H52" s="17">
        <f>'[1]YTD Segments'!H52</f>
        <v>918</v>
      </c>
    </row>
    <row r="53" spans="1:8" ht="12.75">
      <c r="A53" s="73"/>
      <c r="B53" s="74"/>
      <c r="C53" s="75"/>
      <c r="D53" s="17"/>
      <c r="E53" s="76"/>
      <c r="F53" s="17"/>
      <c r="G53" s="77"/>
      <c r="H53" s="17"/>
    </row>
    <row r="54" spans="1:8" ht="12.75">
      <c r="A54" s="73" t="s">
        <v>13</v>
      </c>
      <c r="B54" s="74"/>
      <c r="C54" s="75"/>
      <c r="D54" s="17">
        <f>D49-D52</f>
        <v>1810</v>
      </c>
      <c r="E54" s="76">
        <f>E49-E52</f>
        <v>2838</v>
      </c>
      <c r="F54" s="17">
        <f>F49-F52</f>
        <v>4122</v>
      </c>
      <c r="G54" s="77">
        <f>G49-G52</f>
        <v>2600</v>
      </c>
      <c r="H54" s="17">
        <f>H49-H52</f>
        <v>1872</v>
      </c>
    </row>
    <row r="55" spans="1:8" ht="12.75">
      <c r="A55" s="73"/>
      <c r="B55" s="74"/>
      <c r="C55" s="75"/>
      <c r="D55" s="17"/>
      <c r="E55" s="76"/>
      <c r="F55" s="17"/>
      <c r="G55" s="77"/>
      <c r="H55" s="17"/>
    </row>
    <row r="56" spans="1:8" ht="12.75">
      <c r="A56" s="79" t="s">
        <v>17</v>
      </c>
      <c r="B56" s="79"/>
      <c r="C56" s="70"/>
      <c r="D56" s="17">
        <f>'[1]YTD Segments'!D56</f>
        <v>7448</v>
      </c>
      <c r="E56" s="76">
        <f>'[1]YTD Segments'!E56-'[1]YTD Segments'!D56</f>
        <v>7764</v>
      </c>
      <c r="F56" s="17">
        <f>'[1]YTD Segments'!F56-'[1]YTD Segments'!E56</f>
        <v>9556</v>
      </c>
      <c r="G56" s="77">
        <f>'[1]YTD Segments'!G56-'[1]YTD Segments'!F56</f>
        <v>8106</v>
      </c>
      <c r="H56" s="17">
        <f>'[1]YTD Segments'!H56</f>
        <v>7359</v>
      </c>
    </row>
    <row r="57" spans="1:8" ht="12.75">
      <c r="A57" s="73"/>
      <c r="B57" s="74"/>
      <c r="C57" s="75"/>
      <c r="D57" s="17"/>
      <c r="E57" s="76"/>
      <c r="F57" s="17"/>
      <c r="G57" s="77"/>
      <c r="H57" s="17"/>
    </row>
    <row r="58" spans="1:8" ht="12.75">
      <c r="A58" s="73" t="s">
        <v>18</v>
      </c>
      <c r="B58" s="74"/>
      <c r="C58" s="75"/>
      <c r="D58" s="21">
        <f>D49/D56</f>
        <v>0.36237916219119226</v>
      </c>
      <c r="E58" s="80">
        <f>E49/E56</f>
        <v>0.3697836166924266</v>
      </c>
      <c r="F58" s="21">
        <f>F49/F56</f>
        <v>0.4316659690246965</v>
      </c>
      <c r="G58" s="81">
        <f>G49/G56</f>
        <v>0.32075006168270415</v>
      </c>
      <c r="H58" s="21">
        <f>H49/H56</f>
        <v>0.3791275988585406</v>
      </c>
    </row>
    <row r="59" spans="1:8" ht="13.5" thickBot="1">
      <c r="A59" s="114" t="s">
        <v>19</v>
      </c>
      <c r="B59" s="115"/>
      <c r="C59" s="116"/>
      <c r="D59" s="117">
        <f>D54/D56</f>
        <v>0.24301825993555318</v>
      </c>
      <c r="E59" s="118">
        <f>E54/E56</f>
        <v>0.3655332302936631</v>
      </c>
      <c r="F59" s="117">
        <f>F54/F56</f>
        <v>0.4313520301381331</v>
      </c>
      <c r="G59" s="119">
        <f>G54/G56</f>
        <v>0.32075006168270415</v>
      </c>
      <c r="H59" s="117">
        <f>H54/H56</f>
        <v>0.2543823889115369</v>
      </c>
    </row>
    <row r="60" spans="1:7" ht="13.5" thickTop="1">
      <c r="A60" s="124"/>
      <c r="B60" s="124"/>
      <c r="C60" s="125"/>
      <c r="D60" s="124"/>
      <c r="E60" s="124"/>
      <c r="F60" s="124"/>
      <c r="G60" s="124"/>
    </row>
    <row r="61" spans="1:8" ht="12.75">
      <c r="A61" s="59" t="s">
        <v>37</v>
      </c>
      <c r="B61" s="104"/>
      <c r="C61" s="105"/>
      <c r="D61" s="104"/>
      <c r="E61" s="104"/>
      <c r="F61" s="104"/>
      <c r="G61" s="104"/>
      <c r="H61" s="59"/>
    </row>
    <row r="62" spans="1:8" ht="12.75">
      <c r="A62" s="59" t="s">
        <v>38</v>
      </c>
      <c r="B62" s="104"/>
      <c r="C62" s="105"/>
      <c r="D62" s="104"/>
      <c r="E62" s="104"/>
      <c r="F62" s="104"/>
      <c r="G62" s="104"/>
      <c r="H62" s="59"/>
    </row>
    <row r="63" spans="1:8" ht="12.75">
      <c r="A63" s="59" t="s">
        <v>39</v>
      </c>
      <c r="B63" s="104"/>
      <c r="C63" s="105"/>
      <c r="D63" s="104"/>
      <c r="E63" s="104"/>
      <c r="F63" s="104"/>
      <c r="G63" s="104"/>
      <c r="H63" s="59"/>
    </row>
    <row r="64" spans="1:8" ht="12.75">
      <c r="A64" s="59" t="s">
        <v>40</v>
      </c>
      <c r="B64" s="104"/>
      <c r="C64" s="105"/>
      <c r="D64" s="104"/>
      <c r="E64" s="104"/>
      <c r="F64" s="104"/>
      <c r="G64" s="104"/>
      <c r="H64" s="59"/>
    </row>
    <row r="65" spans="1:7" ht="12.75">
      <c r="A65" s="124"/>
      <c r="B65" s="124"/>
      <c r="C65" s="125"/>
      <c r="D65" s="124"/>
      <c r="E65" s="124"/>
      <c r="F65" s="124"/>
      <c r="G65" s="124"/>
    </row>
  </sheetData>
  <sheetProtection/>
  <mergeCells count="1">
    <mergeCell ref="A1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JB</cp:lastModifiedBy>
  <dcterms:created xsi:type="dcterms:W3CDTF">2011-05-05T16:44:52Z</dcterms:created>
  <dcterms:modified xsi:type="dcterms:W3CDTF">2011-05-05T19:45:46Z</dcterms:modified>
  <cp:category/>
  <cp:version/>
  <cp:contentType/>
  <cp:contentStatus/>
</cp:coreProperties>
</file>